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680" activeTab="0"/>
  </bookViews>
  <sheets>
    <sheet name="ปัดเศษ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<sst xmlns="http://schemas.openxmlformats.org/spreadsheetml/2006/main" count="42" uniqueCount="20">
  <si>
    <t>L</t>
  </si>
  <si>
    <t>m</t>
  </si>
  <si>
    <t>LOADING FROM SLAB</t>
  </si>
  <si>
    <t>SLAB NO.</t>
  </si>
  <si>
    <t>S</t>
  </si>
  <si>
    <t>STATUS</t>
  </si>
  <si>
    <t>DL.</t>
  </si>
  <si>
    <t>LL.</t>
  </si>
  <si>
    <t>FL.</t>
  </si>
  <si>
    <t>TL.</t>
  </si>
  <si>
    <t xml:space="preserve">CALCULATION OF LOADING TRANSFER TO BEAM </t>
  </si>
  <si>
    <t>COEFFICIENT</t>
  </si>
  <si>
    <t xml:space="preserve">SHORT </t>
  </si>
  <si>
    <t xml:space="preserve">LONG </t>
  </si>
  <si>
    <t xml:space="preserve">COEFF. FOR </t>
  </si>
  <si>
    <t>ONE-WAY</t>
  </si>
  <si>
    <t xml:space="preserve">LOAD TRANSFER TO BEAM </t>
  </si>
  <si>
    <t>Short Side</t>
  </si>
  <si>
    <t>Long Side</t>
  </si>
  <si>
    <t>One-way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</si>
</sst>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6"/>
      <name val="Angsana New"/>
      <family val="0"/>
    </font>
    <font>
      <sz val="8"/>
      <name val="Angsana New"/>
      <family val="0"/>
    </font>
    <font>
      <b/>
      <u val="single"/>
      <sz val="16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A85">
      <selection activeCell="J88" sqref="J88"/>
    </sheetView>
  </sheetViews>
  <sheetFormatPr defaultColWidth="9.140625" defaultRowHeight="23.25"/>
  <cols>
    <col min="2" max="3" width="7.7109375" style="0" customWidth="1"/>
    <col min="4" max="4" width="10.7109375" style="0" customWidth="1"/>
    <col min="5" max="5" width="8.57421875" style="0" customWidth="1"/>
    <col min="6" max="8" width="13.7109375" style="0" customWidth="1"/>
    <col min="9" max="12" width="9.140625" style="0" customWidth="1"/>
    <col min="13" max="15" width="11.7109375" style="0" customWidth="1"/>
  </cols>
  <sheetData>
    <row r="1" spans="1:15" ht="23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" ht="23.25">
      <c r="A2" s="3" t="s">
        <v>2</v>
      </c>
      <c r="B2" s="3"/>
      <c r="C2" s="3"/>
    </row>
    <row r="3" spans="1:15" ht="23.25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12</v>
      </c>
      <c r="G3" s="1" t="s">
        <v>13</v>
      </c>
      <c r="H3" s="1" t="s">
        <v>14</v>
      </c>
      <c r="I3" s="1" t="s">
        <v>6</v>
      </c>
      <c r="J3" s="1" t="s">
        <v>7</v>
      </c>
      <c r="K3" s="1" t="s">
        <v>8</v>
      </c>
      <c r="L3" s="1" t="s">
        <v>9</v>
      </c>
      <c r="M3" s="28" t="s">
        <v>16</v>
      </c>
      <c r="N3" s="29"/>
      <c r="O3" s="30"/>
    </row>
    <row r="4" spans="1:15" ht="23.25">
      <c r="A4" s="14"/>
      <c r="B4" s="2"/>
      <c r="C4" s="2"/>
      <c r="D4" s="2"/>
      <c r="E4" s="2"/>
      <c r="F4" s="2" t="s">
        <v>11</v>
      </c>
      <c r="G4" s="2" t="s">
        <v>11</v>
      </c>
      <c r="H4" s="2" t="s">
        <v>15</v>
      </c>
      <c r="I4" s="2"/>
      <c r="J4" s="2"/>
      <c r="K4" s="2"/>
      <c r="L4" s="2"/>
      <c r="M4" s="21" t="s">
        <v>17</v>
      </c>
      <c r="N4" s="22" t="s">
        <v>18</v>
      </c>
      <c r="O4" s="22" t="s">
        <v>19</v>
      </c>
    </row>
    <row r="5" spans="1:15" ht="23.25">
      <c r="A5" s="19">
        <v>1</v>
      </c>
      <c r="B5" s="16">
        <v>2.075</v>
      </c>
      <c r="C5" s="4">
        <v>3</v>
      </c>
      <c r="D5" s="5" t="str">
        <f aca="true" t="shared" si="0" ref="D5:D36">IF((C5/B5)&gt;2,"One-way","Two-way")</f>
        <v>Two-way</v>
      </c>
      <c r="E5" s="6">
        <f aca="true" t="shared" si="1" ref="E5:E36">B5/C5</f>
        <v>0.6916666666666668</v>
      </c>
      <c r="F5" s="6">
        <f aca="true" t="shared" si="2" ref="F5:F36">IF(D5="Two-way",B5/3,"0")</f>
        <v>0.6916666666666668</v>
      </c>
      <c r="G5" s="6">
        <f aca="true" t="shared" si="3" ref="G5:G36">IF(D5="Two-way",(B5/3)*((3-E5^2)/2),"0")</f>
        <v>0.8720523726851853</v>
      </c>
      <c r="H5" s="4" t="str">
        <f aca="true" t="shared" si="4" ref="H5:H36">IF(D5="One-way",B5/2,"0")</f>
        <v>0</v>
      </c>
      <c r="I5" s="4">
        <f>2400*0.15</f>
        <v>360</v>
      </c>
      <c r="J5" s="4">
        <v>300</v>
      </c>
      <c r="K5" s="4">
        <v>200</v>
      </c>
      <c r="L5" s="23">
        <f aca="true" t="shared" si="5" ref="L5:L36">SUM(I5:K5)</f>
        <v>860</v>
      </c>
      <c r="M5" s="25">
        <f aca="true" t="shared" si="6" ref="M5:M11">ROUNDUP(L5*F5,-1)</f>
        <v>600</v>
      </c>
      <c r="N5" s="7">
        <f>ROUNDUP(L5*G5,-1)</f>
        <v>750</v>
      </c>
      <c r="O5" s="8">
        <f>ROUNDUP(L5*H5,-1)</f>
        <v>0</v>
      </c>
    </row>
    <row r="6" spans="1:15" ht="23.25">
      <c r="A6" s="20">
        <v>2</v>
      </c>
      <c r="B6" s="17">
        <v>3</v>
      </c>
      <c r="C6" s="9">
        <v>3.1</v>
      </c>
      <c r="D6" s="10" t="str">
        <f t="shared" si="0"/>
        <v>Two-way</v>
      </c>
      <c r="E6" s="11">
        <f t="shared" si="1"/>
        <v>0.9677419354838709</v>
      </c>
      <c r="F6" s="11">
        <f t="shared" si="2"/>
        <v>1</v>
      </c>
      <c r="G6" s="11">
        <f t="shared" si="3"/>
        <v>1.0317377731529658</v>
      </c>
      <c r="H6" s="9" t="str">
        <f t="shared" si="4"/>
        <v>0</v>
      </c>
      <c r="I6" s="9">
        <v>360</v>
      </c>
      <c r="J6" s="9">
        <v>300</v>
      </c>
      <c r="K6" s="9">
        <v>200</v>
      </c>
      <c r="L6" s="24">
        <f t="shared" si="5"/>
        <v>860</v>
      </c>
      <c r="M6" s="26">
        <f t="shared" si="6"/>
        <v>860</v>
      </c>
      <c r="N6" s="12">
        <f>ROUNDUP(L6*G6,-1)</f>
        <v>890</v>
      </c>
      <c r="O6" s="13">
        <f>ROUNDUP(L6*H6,-1)</f>
        <v>0</v>
      </c>
    </row>
    <row r="7" spans="1:17" ht="23.25">
      <c r="A7" s="20">
        <v>3</v>
      </c>
      <c r="B7" s="17">
        <v>3.1</v>
      </c>
      <c r="C7" s="9">
        <v>5</v>
      </c>
      <c r="D7" s="10" t="str">
        <f t="shared" si="0"/>
        <v>Two-way</v>
      </c>
      <c r="E7" s="11">
        <f t="shared" si="1"/>
        <v>0.62</v>
      </c>
      <c r="F7" s="11">
        <f t="shared" si="2"/>
        <v>1.0333333333333334</v>
      </c>
      <c r="G7" s="11">
        <f t="shared" si="3"/>
        <v>1.3513933333333334</v>
      </c>
      <c r="H7" s="9" t="str">
        <f t="shared" si="4"/>
        <v>0</v>
      </c>
      <c r="I7" s="9">
        <v>360</v>
      </c>
      <c r="J7" s="9">
        <v>300</v>
      </c>
      <c r="K7" s="9">
        <v>200</v>
      </c>
      <c r="L7" s="24">
        <f t="shared" si="5"/>
        <v>860</v>
      </c>
      <c r="M7" s="26">
        <f t="shared" si="6"/>
        <v>890</v>
      </c>
      <c r="N7" s="12">
        <f>ROUNDUP(L7*G7,-1)</f>
        <v>1170</v>
      </c>
      <c r="O7" s="13">
        <f aca="true" t="shared" si="7" ref="O7:O70">ROUNDUP(L7*H7,-1)</f>
        <v>0</v>
      </c>
      <c r="Q7" s="27"/>
    </row>
    <row r="8" spans="1:17" ht="23.25">
      <c r="A8" s="20">
        <v>4</v>
      </c>
      <c r="B8" s="17">
        <v>0.75</v>
      </c>
      <c r="C8" s="9">
        <v>3.1</v>
      </c>
      <c r="D8" s="10" t="str">
        <f t="shared" si="0"/>
        <v>One-way</v>
      </c>
      <c r="E8" s="11">
        <f t="shared" si="1"/>
        <v>0.24193548387096772</v>
      </c>
      <c r="F8" s="11" t="str">
        <f t="shared" si="2"/>
        <v>0</v>
      </c>
      <c r="G8" s="11" t="str">
        <f t="shared" si="3"/>
        <v>0</v>
      </c>
      <c r="H8" s="9">
        <f t="shared" si="4"/>
        <v>0.375</v>
      </c>
      <c r="I8" s="9">
        <v>360</v>
      </c>
      <c r="J8" s="9">
        <v>300</v>
      </c>
      <c r="K8" s="9">
        <v>200</v>
      </c>
      <c r="L8" s="24">
        <f t="shared" si="5"/>
        <v>860</v>
      </c>
      <c r="M8" s="26">
        <f t="shared" si="6"/>
        <v>0</v>
      </c>
      <c r="N8" s="12">
        <f>ROUNDUP(L8*G8,-1)</f>
        <v>0</v>
      </c>
      <c r="O8" s="13">
        <f t="shared" si="7"/>
        <v>330</v>
      </c>
      <c r="Q8" s="27"/>
    </row>
    <row r="9" spans="1:17" ht="23.25">
      <c r="A9" s="20">
        <v>5</v>
      </c>
      <c r="B9" s="17">
        <v>2.425</v>
      </c>
      <c r="C9" s="9">
        <v>4.5</v>
      </c>
      <c r="D9" s="10" t="str">
        <f t="shared" si="0"/>
        <v>Two-way</v>
      </c>
      <c r="E9" s="11">
        <f t="shared" si="1"/>
        <v>0.5388888888888889</v>
      </c>
      <c r="F9" s="11">
        <f t="shared" si="2"/>
        <v>0.8083333333333332</v>
      </c>
      <c r="G9" s="11">
        <f t="shared" si="3"/>
        <v>1.0951295010288065</v>
      </c>
      <c r="H9" s="9" t="str">
        <f t="shared" si="4"/>
        <v>0</v>
      </c>
      <c r="I9" s="9">
        <v>360</v>
      </c>
      <c r="J9" s="9">
        <v>300</v>
      </c>
      <c r="K9" s="9">
        <v>200</v>
      </c>
      <c r="L9" s="24">
        <f t="shared" si="5"/>
        <v>860</v>
      </c>
      <c r="M9" s="26">
        <f t="shared" si="6"/>
        <v>700</v>
      </c>
      <c r="N9" s="12">
        <f>ROUNDUP(L9*G9,-1)</f>
        <v>950</v>
      </c>
      <c r="O9" s="13">
        <f t="shared" si="7"/>
        <v>0</v>
      </c>
      <c r="Q9" s="27"/>
    </row>
    <row r="10" spans="1:15" ht="23.25">
      <c r="A10" s="20">
        <v>6</v>
      </c>
      <c r="B10" s="17">
        <v>2</v>
      </c>
      <c r="C10" s="9">
        <v>4.5</v>
      </c>
      <c r="D10" s="10" t="str">
        <f t="shared" si="0"/>
        <v>One-way</v>
      </c>
      <c r="E10" s="11">
        <f t="shared" si="1"/>
        <v>0.4444444444444444</v>
      </c>
      <c r="F10" s="11" t="str">
        <f t="shared" si="2"/>
        <v>0</v>
      </c>
      <c r="G10" s="11" t="str">
        <f t="shared" si="3"/>
        <v>0</v>
      </c>
      <c r="H10" s="9">
        <f t="shared" si="4"/>
        <v>1</v>
      </c>
      <c r="I10" s="9">
        <v>360</v>
      </c>
      <c r="J10" s="9">
        <v>300</v>
      </c>
      <c r="K10" s="9">
        <v>200</v>
      </c>
      <c r="L10" s="24">
        <f t="shared" si="5"/>
        <v>860</v>
      </c>
      <c r="M10" s="26">
        <f t="shared" si="6"/>
        <v>0</v>
      </c>
      <c r="N10" s="12">
        <f aca="true" t="shared" si="8" ref="N10:N73">ROUNDUP(L10*G10,-1)</f>
        <v>0</v>
      </c>
      <c r="O10" s="13">
        <f t="shared" si="7"/>
        <v>860</v>
      </c>
    </row>
    <row r="11" spans="1:15" ht="23.25">
      <c r="A11" s="20">
        <v>7</v>
      </c>
      <c r="B11" s="17">
        <v>3</v>
      </c>
      <c r="C11" s="9">
        <v>4</v>
      </c>
      <c r="D11" s="10" t="str">
        <f t="shared" si="0"/>
        <v>Two-way</v>
      </c>
      <c r="E11" s="11">
        <f t="shared" si="1"/>
        <v>0.75</v>
      </c>
      <c r="F11" s="11">
        <f t="shared" si="2"/>
        <v>1</v>
      </c>
      <c r="G11" s="11">
        <f t="shared" si="3"/>
        <v>1.21875</v>
      </c>
      <c r="H11" s="9" t="str">
        <f t="shared" si="4"/>
        <v>0</v>
      </c>
      <c r="I11" s="9">
        <v>360</v>
      </c>
      <c r="J11" s="9">
        <v>300</v>
      </c>
      <c r="K11" s="9">
        <v>200</v>
      </c>
      <c r="L11" s="24">
        <f t="shared" si="5"/>
        <v>860</v>
      </c>
      <c r="M11" s="26">
        <f t="shared" si="6"/>
        <v>860</v>
      </c>
      <c r="N11" s="12">
        <f t="shared" si="8"/>
        <v>1050</v>
      </c>
      <c r="O11" s="13">
        <f t="shared" si="7"/>
        <v>0</v>
      </c>
    </row>
    <row r="12" spans="1:15" ht="23.25">
      <c r="A12" s="20">
        <v>8</v>
      </c>
      <c r="B12" s="17">
        <v>4</v>
      </c>
      <c r="C12" s="9">
        <v>5</v>
      </c>
      <c r="D12" s="10" t="str">
        <f t="shared" si="0"/>
        <v>Two-way</v>
      </c>
      <c r="E12" s="11">
        <f t="shared" si="1"/>
        <v>0.8</v>
      </c>
      <c r="F12" s="11">
        <f t="shared" si="2"/>
        <v>1.3333333333333333</v>
      </c>
      <c r="G12" s="11">
        <f t="shared" si="3"/>
        <v>1.5733333333333333</v>
      </c>
      <c r="H12" s="9" t="str">
        <f t="shared" si="4"/>
        <v>0</v>
      </c>
      <c r="I12" s="9">
        <v>360</v>
      </c>
      <c r="J12" s="9">
        <v>300</v>
      </c>
      <c r="K12" s="9">
        <v>200</v>
      </c>
      <c r="L12" s="24">
        <f t="shared" si="5"/>
        <v>860</v>
      </c>
      <c r="M12" s="26">
        <f aca="true" t="shared" si="9" ref="M12:M75">ROUNDUP(L12*F12,-1)</f>
        <v>1150</v>
      </c>
      <c r="N12" s="12">
        <f t="shared" si="8"/>
        <v>1360</v>
      </c>
      <c r="O12" s="13">
        <f t="shared" si="7"/>
        <v>0</v>
      </c>
    </row>
    <row r="13" spans="1:15" ht="23.25">
      <c r="A13" s="20">
        <v>9</v>
      </c>
      <c r="B13" s="17">
        <v>4</v>
      </c>
      <c r="C13" s="9">
        <v>5.35</v>
      </c>
      <c r="D13" s="10" t="str">
        <f t="shared" si="0"/>
        <v>Two-way</v>
      </c>
      <c r="E13" s="11">
        <f t="shared" si="1"/>
        <v>0.7476635514018692</v>
      </c>
      <c r="F13" s="11">
        <f t="shared" si="2"/>
        <v>1.3333333333333333</v>
      </c>
      <c r="G13" s="11">
        <f t="shared" si="3"/>
        <v>1.6273328092700963</v>
      </c>
      <c r="H13" s="9" t="str">
        <f t="shared" si="4"/>
        <v>0</v>
      </c>
      <c r="I13" s="9">
        <v>360</v>
      </c>
      <c r="J13" s="9">
        <v>300</v>
      </c>
      <c r="K13" s="9">
        <v>200</v>
      </c>
      <c r="L13" s="24">
        <f t="shared" si="5"/>
        <v>860</v>
      </c>
      <c r="M13" s="26">
        <f t="shared" si="9"/>
        <v>1150</v>
      </c>
      <c r="N13" s="12">
        <f t="shared" si="8"/>
        <v>1400</v>
      </c>
      <c r="O13" s="13">
        <f t="shared" si="7"/>
        <v>0</v>
      </c>
    </row>
    <row r="14" spans="1:15" ht="23.25">
      <c r="A14" s="20">
        <v>10</v>
      </c>
      <c r="B14" s="17">
        <v>2</v>
      </c>
      <c r="C14" s="9">
        <v>3.75</v>
      </c>
      <c r="D14" s="10" t="str">
        <f t="shared" si="0"/>
        <v>Two-way</v>
      </c>
      <c r="E14" s="11">
        <f t="shared" si="1"/>
        <v>0.5333333333333333</v>
      </c>
      <c r="F14" s="11">
        <f t="shared" si="2"/>
        <v>0.6666666666666666</v>
      </c>
      <c r="G14" s="11">
        <f t="shared" si="3"/>
        <v>0.9051851851851851</v>
      </c>
      <c r="H14" s="9" t="str">
        <f t="shared" si="4"/>
        <v>0</v>
      </c>
      <c r="I14" s="9">
        <v>360</v>
      </c>
      <c r="J14" s="9">
        <v>300</v>
      </c>
      <c r="K14" s="9">
        <v>200</v>
      </c>
      <c r="L14" s="24">
        <f t="shared" si="5"/>
        <v>860</v>
      </c>
      <c r="M14" s="26">
        <f t="shared" si="9"/>
        <v>580</v>
      </c>
      <c r="N14" s="12">
        <f t="shared" si="8"/>
        <v>780</v>
      </c>
      <c r="O14" s="13">
        <f t="shared" si="7"/>
        <v>0</v>
      </c>
    </row>
    <row r="15" spans="1:15" ht="23.25">
      <c r="A15" s="20">
        <v>11</v>
      </c>
      <c r="B15" s="17">
        <v>2</v>
      </c>
      <c r="C15" s="9">
        <v>4</v>
      </c>
      <c r="D15" s="10" t="str">
        <f t="shared" si="0"/>
        <v>Two-way</v>
      </c>
      <c r="E15" s="11">
        <f t="shared" si="1"/>
        <v>0.5</v>
      </c>
      <c r="F15" s="11">
        <f t="shared" si="2"/>
        <v>0.6666666666666666</v>
      </c>
      <c r="G15" s="11">
        <f t="shared" si="3"/>
        <v>0.9166666666666666</v>
      </c>
      <c r="H15" s="9" t="str">
        <f t="shared" si="4"/>
        <v>0</v>
      </c>
      <c r="I15" s="9">
        <v>360</v>
      </c>
      <c r="J15" s="9">
        <v>300</v>
      </c>
      <c r="K15" s="9">
        <v>200</v>
      </c>
      <c r="L15" s="24">
        <f t="shared" si="5"/>
        <v>860</v>
      </c>
      <c r="M15" s="26">
        <f t="shared" si="9"/>
        <v>580</v>
      </c>
      <c r="N15" s="12">
        <f t="shared" si="8"/>
        <v>790</v>
      </c>
      <c r="O15" s="13">
        <f t="shared" si="7"/>
        <v>0</v>
      </c>
    </row>
    <row r="16" spans="1:15" ht="23.25">
      <c r="A16" s="20">
        <v>12</v>
      </c>
      <c r="B16" s="17">
        <v>2</v>
      </c>
      <c r="C16" s="9">
        <v>3.335</v>
      </c>
      <c r="D16" s="10" t="str">
        <f t="shared" si="0"/>
        <v>Two-way</v>
      </c>
      <c r="E16" s="11">
        <f t="shared" si="1"/>
        <v>0.5997001499250375</v>
      </c>
      <c r="F16" s="11">
        <f t="shared" si="2"/>
        <v>0.6666666666666666</v>
      </c>
      <c r="G16" s="11">
        <f t="shared" si="3"/>
        <v>0.8801199100599624</v>
      </c>
      <c r="H16" s="9" t="str">
        <f t="shared" si="4"/>
        <v>0</v>
      </c>
      <c r="I16" s="9">
        <v>360</v>
      </c>
      <c r="J16" s="9">
        <v>200</v>
      </c>
      <c r="K16" s="9">
        <v>200</v>
      </c>
      <c r="L16" s="24">
        <f t="shared" si="5"/>
        <v>760</v>
      </c>
      <c r="M16" s="26">
        <f t="shared" si="9"/>
        <v>510</v>
      </c>
      <c r="N16" s="12">
        <f t="shared" si="8"/>
        <v>670</v>
      </c>
      <c r="O16" s="13">
        <f t="shared" si="7"/>
        <v>0</v>
      </c>
    </row>
    <row r="17" spans="1:15" ht="23.25">
      <c r="A17" s="20">
        <v>13</v>
      </c>
      <c r="B17" s="17">
        <v>2.35</v>
      </c>
      <c r="C17" s="9">
        <v>2.39</v>
      </c>
      <c r="D17" s="10" t="str">
        <f t="shared" si="0"/>
        <v>Two-way</v>
      </c>
      <c r="E17" s="11">
        <f t="shared" si="1"/>
        <v>0.9832635983263598</v>
      </c>
      <c r="F17" s="11">
        <f t="shared" si="2"/>
        <v>0.7833333333333333</v>
      </c>
      <c r="G17" s="11">
        <f t="shared" si="3"/>
        <v>0.7963338060141337</v>
      </c>
      <c r="H17" s="9" t="str">
        <f t="shared" si="4"/>
        <v>0</v>
      </c>
      <c r="I17" s="9">
        <v>360</v>
      </c>
      <c r="J17" s="9">
        <v>200</v>
      </c>
      <c r="K17" s="9">
        <v>200</v>
      </c>
      <c r="L17" s="24">
        <f t="shared" si="5"/>
        <v>760</v>
      </c>
      <c r="M17" s="26">
        <f t="shared" si="9"/>
        <v>600</v>
      </c>
      <c r="N17" s="12">
        <f t="shared" si="8"/>
        <v>610</v>
      </c>
      <c r="O17" s="13">
        <f t="shared" si="7"/>
        <v>0</v>
      </c>
    </row>
    <row r="18" spans="1:15" ht="23.25">
      <c r="A18" s="20">
        <v>14</v>
      </c>
      <c r="B18" s="17">
        <v>1.4</v>
      </c>
      <c r="C18" s="9">
        <v>2.39</v>
      </c>
      <c r="D18" s="10" t="str">
        <f t="shared" si="0"/>
        <v>Two-way</v>
      </c>
      <c r="E18" s="11">
        <f t="shared" si="1"/>
        <v>0.5857740585774058</v>
      </c>
      <c r="F18" s="11">
        <f t="shared" si="2"/>
        <v>0.4666666666666666</v>
      </c>
      <c r="G18" s="11">
        <f t="shared" si="3"/>
        <v>0.6199360422028092</v>
      </c>
      <c r="H18" s="9" t="str">
        <f t="shared" si="4"/>
        <v>0</v>
      </c>
      <c r="I18" s="9">
        <v>360</v>
      </c>
      <c r="J18" s="9">
        <v>200</v>
      </c>
      <c r="K18" s="9">
        <v>200</v>
      </c>
      <c r="L18" s="24">
        <f t="shared" si="5"/>
        <v>760</v>
      </c>
      <c r="M18" s="26">
        <f t="shared" si="9"/>
        <v>360</v>
      </c>
      <c r="N18" s="12">
        <f t="shared" si="8"/>
        <v>480</v>
      </c>
      <c r="O18" s="13">
        <f t="shared" si="7"/>
        <v>0</v>
      </c>
    </row>
    <row r="19" spans="1:15" ht="23.25">
      <c r="A19" s="20">
        <v>15</v>
      </c>
      <c r="B19" s="17">
        <v>1.75</v>
      </c>
      <c r="C19" s="9">
        <v>2.39</v>
      </c>
      <c r="D19" s="10" t="str">
        <f t="shared" si="0"/>
        <v>Two-way</v>
      </c>
      <c r="E19" s="11">
        <f t="shared" si="1"/>
        <v>0.7322175732217573</v>
      </c>
      <c r="F19" s="11">
        <f t="shared" si="2"/>
        <v>0.5833333333333334</v>
      </c>
      <c r="G19" s="11">
        <f t="shared" si="3"/>
        <v>0.7186250824273618</v>
      </c>
      <c r="H19" s="9" t="str">
        <f t="shared" si="4"/>
        <v>0</v>
      </c>
      <c r="I19" s="9">
        <v>360</v>
      </c>
      <c r="J19" s="9">
        <v>200</v>
      </c>
      <c r="K19" s="9">
        <v>200</v>
      </c>
      <c r="L19" s="24">
        <f t="shared" si="5"/>
        <v>760</v>
      </c>
      <c r="M19" s="26">
        <f t="shared" si="9"/>
        <v>450</v>
      </c>
      <c r="N19" s="12">
        <f t="shared" si="8"/>
        <v>550</v>
      </c>
      <c r="O19" s="13">
        <f t="shared" si="7"/>
        <v>0</v>
      </c>
    </row>
    <row r="20" spans="1:15" ht="23.25">
      <c r="A20" s="20">
        <v>16</v>
      </c>
      <c r="B20" s="17">
        <v>2.25</v>
      </c>
      <c r="C20" s="9">
        <v>2.39</v>
      </c>
      <c r="D20" s="10" t="str">
        <f t="shared" si="0"/>
        <v>Two-way</v>
      </c>
      <c r="E20" s="11">
        <f t="shared" si="1"/>
        <v>0.9414225941422594</v>
      </c>
      <c r="F20" s="11">
        <f t="shared" si="2"/>
        <v>0.75</v>
      </c>
      <c r="G20" s="11">
        <f t="shared" si="3"/>
        <v>0.792646312214422</v>
      </c>
      <c r="H20" s="9" t="str">
        <f t="shared" si="4"/>
        <v>0</v>
      </c>
      <c r="I20" s="9">
        <v>360</v>
      </c>
      <c r="J20" s="9">
        <v>300</v>
      </c>
      <c r="K20" s="9">
        <v>200</v>
      </c>
      <c r="L20" s="24">
        <f t="shared" si="5"/>
        <v>860</v>
      </c>
      <c r="M20" s="26">
        <f t="shared" si="9"/>
        <v>650</v>
      </c>
      <c r="N20" s="12">
        <f t="shared" si="8"/>
        <v>690</v>
      </c>
      <c r="O20" s="13">
        <f t="shared" si="7"/>
        <v>0</v>
      </c>
    </row>
    <row r="21" spans="1:15" ht="23.25">
      <c r="A21" s="20">
        <v>17</v>
      </c>
      <c r="B21" s="17">
        <v>2.25</v>
      </c>
      <c r="C21" s="9">
        <v>2.39</v>
      </c>
      <c r="D21" s="10" t="str">
        <f t="shared" si="0"/>
        <v>Two-way</v>
      </c>
      <c r="E21" s="11">
        <f t="shared" si="1"/>
        <v>0.9414225941422594</v>
      </c>
      <c r="F21" s="11">
        <f t="shared" si="2"/>
        <v>0.75</v>
      </c>
      <c r="G21" s="11">
        <f t="shared" si="3"/>
        <v>0.792646312214422</v>
      </c>
      <c r="H21" s="9" t="str">
        <f t="shared" si="4"/>
        <v>0</v>
      </c>
      <c r="I21" s="9">
        <v>360</v>
      </c>
      <c r="J21" s="9">
        <v>200</v>
      </c>
      <c r="K21" s="9">
        <v>200</v>
      </c>
      <c r="L21" s="24">
        <f t="shared" si="5"/>
        <v>760</v>
      </c>
      <c r="M21" s="26">
        <f t="shared" si="9"/>
        <v>570</v>
      </c>
      <c r="N21" s="12">
        <f t="shared" si="8"/>
        <v>610</v>
      </c>
      <c r="O21" s="13">
        <f t="shared" si="7"/>
        <v>0</v>
      </c>
    </row>
    <row r="22" spans="1:15" ht="23.25">
      <c r="A22" s="20">
        <v>18</v>
      </c>
      <c r="B22" s="17">
        <v>4</v>
      </c>
      <c r="C22" s="9">
        <v>5</v>
      </c>
      <c r="D22" s="10" t="str">
        <f t="shared" si="0"/>
        <v>Two-way</v>
      </c>
      <c r="E22" s="11">
        <f t="shared" si="1"/>
        <v>0.8</v>
      </c>
      <c r="F22" s="11">
        <f t="shared" si="2"/>
        <v>1.3333333333333333</v>
      </c>
      <c r="G22" s="11">
        <f t="shared" si="3"/>
        <v>1.5733333333333333</v>
      </c>
      <c r="H22" s="9" t="str">
        <f t="shared" si="4"/>
        <v>0</v>
      </c>
      <c r="I22" s="9">
        <v>360</v>
      </c>
      <c r="J22" s="9">
        <v>200</v>
      </c>
      <c r="K22" s="9">
        <v>200</v>
      </c>
      <c r="L22" s="24">
        <f t="shared" si="5"/>
        <v>760</v>
      </c>
      <c r="M22" s="26">
        <f t="shared" si="9"/>
        <v>1020</v>
      </c>
      <c r="N22" s="12">
        <f t="shared" si="8"/>
        <v>1200</v>
      </c>
      <c r="O22" s="13">
        <f t="shared" si="7"/>
        <v>0</v>
      </c>
    </row>
    <row r="23" spans="1:15" ht="23.25">
      <c r="A23" s="20">
        <v>19</v>
      </c>
      <c r="B23" s="17">
        <v>4.84</v>
      </c>
      <c r="C23" s="9">
        <v>5</v>
      </c>
      <c r="D23" s="10" t="str">
        <f t="shared" si="0"/>
        <v>Two-way</v>
      </c>
      <c r="E23" s="11">
        <f t="shared" si="1"/>
        <v>0.968</v>
      </c>
      <c r="F23" s="11">
        <f t="shared" si="2"/>
        <v>1.6133333333333333</v>
      </c>
      <c r="G23" s="11">
        <f t="shared" si="3"/>
        <v>1.6641339733333331</v>
      </c>
      <c r="H23" s="9" t="str">
        <f t="shared" si="4"/>
        <v>0</v>
      </c>
      <c r="I23" s="9">
        <v>360</v>
      </c>
      <c r="J23" s="9">
        <v>300</v>
      </c>
      <c r="K23" s="9">
        <v>200</v>
      </c>
      <c r="L23" s="24">
        <f t="shared" si="5"/>
        <v>860</v>
      </c>
      <c r="M23" s="26">
        <f t="shared" si="9"/>
        <v>1390</v>
      </c>
      <c r="N23" s="12">
        <f t="shared" si="8"/>
        <v>1440</v>
      </c>
      <c r="O23" s="13">
        <f t="shared" si="7"/>
        <v>0</v>
      </c>
    </row>
    <row r="24" spans="1:15" ht="23.25">
      <c r="A24" s="20">
        <v>20</v>
      </c>
      <c r="B24" s="17">
        <v>1.07</v>
      </c>
      <c r="C24" s="9">
        <v>5.98</v>
      </c>
      <c r="D24" s="10" t="str">
        <f t="shared" si="0"/>
        <v>One-way</v>
      </c>
      <c r="E24" s="11">
        <f t="shared" si="1"/>
        <v>0.17892976588628762</v>
      </c>
      <c r="F24" s="11" t="str">
        <f t="shared" si="2"/>
        <v>0</v>
      </c>
      <c r="G24" s="11" t="str">
        <f t="shared" si="3"/>
        <v>0</v>
      </c>
      <c r="H24" s="9">
        <f t="shared" si="4"/>
        <v>0.535</v>
      </c>
      <c r="I24" s="9">
        <v>360</v>
      </c>
      <c r="J24" s="9">
        <v>300</v>
      </c>
      <c r="K24" s="9">
        <v>200</v>
      </c>
      <c r="L24" s="24">
        <f t="shared" si="5"/>
        <v>860</v>
      </c>
      <c r="M24" s="26">
        <f t="shared" si="9"/>
        <v>0</v>
      </c>
      <c r="N24" s="12">
        <f t="shared" si="8"/>
        <v>0</v>
      </c>
      <c r="O24" s="13">
        <f t="shared" si="7"/>
        <v>470</v>
      </c>
    </row>
    <row r="25" spans="1:15" ht="23.25">
      <c r="A25" s="20">
        <v>21</v>
      </c>
      <c r="B25" s="17">
        <v>5</v>
      </c>
      <c r="C25" s="9">
        <v>5</v>
      </c>
      <c r="D25" s="10" t="str">
        <f t="shared" si="0"/>
        <v>Two-way</v>
      </c>
      <c r="E25" s="11">
        <f t="shared" si="1"/>
        <v>1</v>
      </c>
      <c r="F25" s="11">
        <f t="shared" si="2"/>
        <v>1.6666666666666667</v>
      </c>
      <c r="G25" s="11">
        <f t="shared" si="3"/>
        <v>1.6666666666666667</v>
      </c>
      <c r="H25" s="9" t="str">
        <f t="shared" si="4"/>
        <v>0</v>
      </c>
      <c r="I25" s="9">
        <v>360</v>
      </c>
      <c r="J25" s="9">
        <v>300</v>
      </c>
      <c r="K25" s="9">
        <v>200</v>
      </c>
      <c r="L25" s="24">
        <f t="shared" si="5"/>
        <v>860</v>
      </c>
      <c r="M25" s="26">
        <f t="shared" si="9"/>
        <v>1440</v>
      </c>
      <c r="N25" s="12">
        <f t="shared" si="8"/>
        <v>1440</v>
      </c>
      <c r="O25" s="13">
        <f t="shared" si="7"/>
        <v>0</v>
      </c>
    </row>
    <row r="26" spans="1:15" ht="23.25">
      <c r="A26" s="20">
        <v>22</v>
      </c>
      <c r="B26" s="17">
        <v>0.75</v>
      </c>
      <c r="C26" s="9">
        <v>4.1</v>
      </c>
      <c r="D26" s="10" t="str">
        <f t="shared" si="0"/>
        <v>One-way</v>
      </c>
      <c r="E26" s="11">
        <f t="shared" si="1"/>
        <v>0.1829268292682927</v>
      </c>
      <c r="F26" s="11" t="str">
        <f t="shared" si="2"/>
        <v>0</v>
      </c>
      <c r="G26" s="11" t="str">
        <f t="shared" si="3"/>
        <v>0</v>
      </c>
      <c r="H26" s="9">
        <f t="shared" si="4"/>
        <v>0.375</v>
      </c>
      <c r="I26" s="9">
        <v>360</v>
      </c>
      <c r="J26" s="9">
        <v>300</v>
      </c>
      <c r="K26" s="9">
        <v>200</v>
      </c>
      <c r="L26" s="24">
        <f t="shared" si="5"/>
        <v>860</v>
      </c>
      <c r="M26" s="26">
        <f t="shared" si="9"/>
        <v>0</v>
      </c>
      <c r="N26" s="12">
        <f t="shared" si="8"/>
        <v>0</v>
      </c>
      <c r="O26" s="13">
        <f t="shared" si="7"/>
        <v>330</v>
      </c>
    </row>
    <row r="27" spans="1:15" ht="23.25">
      <c r="A27" s="20">
        <v>23</v>
      </c>
      <c r="B27" s="17">
        <v>0.75</v>
      </c>
      <c r="C27" s="9">
        <v>1.14</v>
      </c>
      <c r="D27" s="10" t="str">
        <f t="shared" si="0"/>
        <v>Two-way</v>
      </c>
      <c r="E27" s="11">
        <f t="shared" si="1"/>
        <v>0.6578947368421053</v>
      </c>
      <c r="F27" s="11">
        <f t="shared" si="2"/>
        <v>0.25</v>
      </c>
      <c r="G27" s="11">
        <f t="shared" si="3"/>
        <v>0.32089681440443213</v>
      </c>
      <c r="H27" s="9" t="str">
        <f t="shared" si="4"/>
        <v>0</v>
      </c>
      <c r="I27" s="9">
        <v>360</v>
      </c>
      <c r="J27" s="9">
        <v>300</v>
      </c>
      <c r="K27" s="9">
        <v>200</v>
      </c>
      <c r="L27" s="24">
        <f t="shared" si="5"/>
        <v>860</v>
      </c>
      <c r="M27" s="26">
        <f t="shared" si="9"/>
        <v>220</v>
      </c>
      <c r="N27" s="12">
        <f t="shared" si="8"/>
        <v>280</v>
      </c>
      <c r="O27" s="13">
        <f t="shared" si="7"/>
        <v>0</v>
      </c>
    </row>
    <row r="28" spans="1:15" ht="23.25">
      <c r="A28" s="20">
        <v>24</v>
      </c>
      <c r="B28" s="17">
        <v>1.242</v>
      </c>
      <c r="C28" s="9">
        <v>4.1</v>
      </c>
      <c r="D28" s="10" t="str">
        <f t="shared" si="0"/>
        <v>One-way</v>
      </c>
      <c r="E28" s="11">
        <f t="shared" si="1"/>
        <v>0.30292682926829273</v>
      </c>
      <c r="F28" s="11" t="str">
        <f t="shared" si="2"/>
        <v>0</v>
      </c>
      <c r="G28" s="11" t="str">
        <f t="shared" si="3"/>
        <v>0</v>
      </c>
      <c r="H28" s="9">
        <f t="shared" si="4"/>
        <v>0.621</v>
      </c>
      <c r="I28" s="9">
        <v>360</v>
      </c>
      <c r="J28" s="9">
        <v>300</v>
      </c>
      <c r="K28" s="9">
        <v>200</v>
      </c>
      <c r="L28" s="24">
        <f t="shared" si="5"/>
        <v>860</v>
      </c>
      <c r="M28" s="26">
        <f t="shared" si="9"/>
        <v>0</v>
      </c>
      <c r="N28" s="12">
        <f t="shared" si="8"/>
        <v>0</v>
      </c>
      <c r="O28" s="13">
        <f t="shared" si="7"/>
        <v>540</v>
      </c>
    </row>
    <row r="29" spans="1:15" ht="23.25">
      <c r="A29" s="20">
        <v>25</v>
      </c>
      <c r="B29" s="17">
        <v>1.242</v>
      </c>
      <c r="C29" s="9">
        <v>4.5</v>
      </c>
      <c r="D29" s="10" t="str">
        <f t="shared" si="0"/>
        <v>One-way</v>
      </c>
      <c r="E29" s="11">
        <f t="shared" si="1"/>
        <v>0.276</v>
      </c>
      <c r="F29" s="11" t="str">
        <f t="shared" si="2"/>
        <v>0</v>
      </c>
      <c r="G29" s="11" t="str">
        <f t="shared" si="3"/>
        <v>0</v>
      </c>
      <c r="H29" s="9">
        <f t="shared" si="4"/>
        <v>0.621</v>
      </c>
      <c r="I29" s="9">
        <v>360</v>
      </c>
      <c r="J29" s="9">
        <v>300</v>
      </c>
      <c r="K29" s="9">
        <v>200</v>
      </c>
      <c r="L29" s="24">
        <f t="shared" si="5"/>
        <v>860</v>
      </c>
      <c r="M29" s="26">
        <f t="shared" si="9"/>
        <v>0</v>
      </c>
      <c r="N29" s="12">
        <f t="shared" si="8"/>
        <v>0</v>
      </c>
      <c r="O29" s="13">
        <f t="shared" si="7"/>
        <v>540</v>
      </c>
    </row>
    <row r="30" spans="1:15" ht="23.25">
      <c r="A30" s="20">
        <v>26</v>
      </c>
      <c r="B30" s="17">
        <v>3.335</v>
      </c>
      <c r="C30" s="9">
        <v>4.1</v>
      </c>
      <c r="D30" s="10" t="str">
        <f t="shared" si="0"/>
        <v>Two-way</v>
      </c>
      <c r="E30" s="11">
        <f t="shared" si="1"/>
        <v>0.8134146341463415</v>
      </c>
      <c r="F30" s="11">
        <f t="shared" si="2"/>
        <v>1.1116666666666666</v>
      </c>
      <c r="G30" s="11">
        <f t="shared" si="3"/>
        <v>1.299736561818362</v>
      </c>
      <c r="H30" s="9" t="str">
        <f t="shared" si="4"/>
        <v>0</v>
      </c>
      <c r="I30" s="9">
        <v>360</v>
      </c>
      <c r="J30" s="9">
        <v>200</v>
      </c>
      <c r="K30" s="9">
        <v>200</v>
      </c>
      <c r="L30" s="24">
        <f t="shared" si="5"/>
        <v>760</v>
      </c>
      <c r="M30" s="26">
        <f t="shared" si="9"/>
        <v>850</v>
      </c>
      <c r="N30" s="12">
        <f t="shared" si="8"/>
        <v>990</v>
      </c>
      <c r="O30" s="13">
        <f t="shared" si="7"/>
        <v>0</v>
      </c>
    </row>
    <row r="31" spans="1:15" ht="23.25">
      <c r="A31" s="20">
        <v>27</v>
      </c>
      <c r="B31" s="17">
        <v>3.335</v>
      </c>
      <c r="C31" s="9">
        <v>4.5</v>
      </c>
      <c r="D31" s="10" t="str">
        <f t="shared" si="0"/>
        <v>Two-way</v>
      </c>
      <c r="E31" s="11">
        <f t="shared" si="1"/>
        <v>0.741111111111111</v>
      </c>
      <c r="F31" s="11">
        <f t="shared" si="2"/>
        <v>1.1116666666666666</v>
      </c>
      <c r="G31" s="11">
        <f t="shared" si="3"/>
        <v>1.362210943415638</v>
      </c>
      <c r="H31" s="9" t="str">
        <f t="shared" si="4"/>
        <v>0</v>
      </c>
      <c r="I31" s="9">
        <v>360</v>
      </c>
      <c r="J31" s="9">
        <v>200</v>
      </c>
      <c r="K31" s="9">
        <v>200</v>
      </c>
      <c r="L31" s="24">
        <f t="shared" si="5"/>
        <v>760</v>
      </c>
      <c r="M31" s="26">
        <f t="shared" si="9"/>
        <v>850</v>
      </c>
      <c r="N31" s="12">
        <f t="shared" si="8"/>
        <v>1040</v>
      </c>
      <c r="O31" s="13">
        <f t="shared" si="7"/>
        <v>0</v>
      </c>
    </row>
    <row r="32" spans="1:15" ht="23.25">
      <c r="A32" s="20">
        <v>28</v>
      </c>
      <c r="B32" s="17">
        <v>3.67</v>
      </c>
      <c r="C32" s="9">
        <v>3.75</v>
      </c>
      <c r="D32" s="10" t="str">
        <f t="shared" si="0"/>
        <v>Two-way</v>
      </c>
      <c r="E32" s="11">
        <f t="shared" si="1"/>
        <v>0.9786666666666667</v>
      </c>
      <c r="F32" s="11">
        <f t="shared" si="2"/>
        <v>1.2233333333333334</v>
      </c>
      <c r="G32" s="11">
        <f t="shared" si="3"/>
        <v>1.2491527348148148</v>
      </c>
      <c r="H32" s="9" t="str">
        <f t="shared" si="4"/>
        <v>0</v>
      </c>
      <c r="I32" s="9">
        <v>360</v>
      </c>
      <c r="J32" s="9">
        <v>300</v>
      </c>
      <c r="K32" s="9">
        <v>200</v>
      </c>
      <c r="L32" s="24">
        <f t="shared" si="5"/>
        <v>860</v>
      </c>
      <c r="M32" s="26">
        <f t="shared" si="9"/>
        <v>1060</v>
      </c>
      <c r="N32" s="12">
        <f t="shared" si="8"/>
        <v>1080</v>
      </c>
      <c r="O32" s="13">
        <f t="shared" si="7"/>
        <v>0</v>
      </c>
    </row>
    <row r="33" spans="1:15" ht="23.25">
      <c r="A33" s="20">
        <v>29</v>
      </c>
      <c r="B33" s="17">
        <v>1.5</v>
      </c>
      <c r="C33" s="9">
        <v>3.75</v>
      </c>
      <c r="D33" s="10" t="str">
        <f t="shared" si="0"/>
        <v>One-way</v>
      </c>
      <c r="E33" s="11">
        <f t="shared" si="1"/>
        <v>0.4</v>
      </c>
      <c r="F33" s="11" t="str">
        <f t="shared" si="2"/>
        <v>0</v>
      </c>
      <c r="G33" s="11" t="str">
        <f t="shared" si="3"/>
        <v>0</v>
      </c>
      <c r="H33" s="9">
        <f t="shared" si="4"/>
        <v>0.75</v>
      </c>
      <c r="I33" s="9">
        <v>360</v>
      </c>
      <c r="J33" s="9">
        <v>300</v>
      </c>
      <c r="K33" s="9">
        <v>200</v>
      </c>
      <c r="L33" s="24">
        <f t="shared" si="5"/>
        <v>860</v>
      </c>
      <c r="M33" s="26">
        <f t="shared" si="9"/>
        <v>0</v>
      </c>
      <c r="N33" s="12">
        <f t="shared" si="8"/>
        <v>0</v>
      </c>
      <c r="O33" s="13">
        <f t="shared" si="7"/>
        <v>650</v>
      </c>
    </row>
    <row r="34" spans="1:15" ht="23.25">
      <c r="A34" s="20">
        <v>30</v>
      </c>
      <c r="B34" s="17">
        <v>1.85</v>
      </c>
      <c r="C34" s="9">
        <v>2.64</v>
      </c>
      <c r="D34" s="10" t="str">
        <f t="shared" si="0"/>
        <v>Two-way</v>
      </c>
      <c r="E34" s="11">
        <f t="shared" si="1"/>
        <v>0.7007575757575758</v>
      </c>
      <c r="F34" s="11">
        <f t="shared" si="2"/>
        <v>0.6166666666666667</v>
      </c>
      <c r="G34" s="11">
        <f t="shared" si="3"/>
        <v>0.7735894695056627</v>
      </c>
      <c r="H34" s="9" t="str">
        <f t="shared" si="4"/>
        <v>0</v>
      </c>
      <c r="I34" s="9">
        <v>360</v>
      </c>
      <c r="J34" s="9">
        <v>200</v>
      </c>
      <c r="K34" s="9">
        <v>200</v>
      </c>
      <c r="L34" s="24">
        <f t="shared" si="5"/>
        <v>760</v>
      </c>
      <c r="M34" s="26">
        <f t="shared" si="9"/>
        <v>470</v>
      </c>
      <c r="N34" s="12">
        <f t="shared" si="8"/>
        <v>590</v>
      </c>
      <c r="O34" s="13">
        <f t="shared" si="7"/>
        <v>0</v>
      </c>
    </row>
    <row r="35" spans="1:15" ht="23.25">
      <c r="A35" s="20">
        <v>31</v>
      </c>
      <c r="B35" s="17">
        <v>1.85</v>
      </c>
      <c r="C35" s="9">
        <v>2.39</v>
      </c>
      <c r="D35" s="10" t="str">
        <f t="shared" si="0"/>
        <v>Two-way</v>
      </c>
      <c r="E35" s="11">
        <f t="shared" si="1"/>
        <v>0.7740585774058577</v>
      </c>
      <c r="F35" s="11">
        <f t="shared" si="2"/>
        <v>0.6166666666666667</v>
      </c>
      <c r="G35" s="11">
        <f t="shared" si="3"/>
        <v>0.7402569399461961</v>
      </c>
      <c r="H35" s="9" t="str">
        <f t="shared" si="4"/>
        <v>0</v>
      </c>
      <c r="I35" s="9">
        <v>360</v>
      </c>
      <c r="J35" s="9">
        <v>300</v>
      </c>
      <c r="K35" s="9">
        <v>200</v>
      </c>
      <c r="L35" s="24">
        <f t="shared" si="5"/>
        <v>860</v>
      </c>
      <c r="M35" s="26">
        <f t="shared" si="9"/>
        <v>540</v>
      </c>
      <c r="N35" s="12">
        <f t="shared" si="8"/>
        <v>640</v>
      </c>
      <c r="O35" s="13">
        <f t="shared" si="7"/>
        <v>0</v>
      </c>
    </row>
    <row r="36" spans="1:15" ht="23.25">
      <c r="A36" s="20">
        <v>32</v>
      </c>
      <c r="B36" s="17">
        <v>3.6</v>
      </c>
      <c r="C36" s="9">
        <v>4</v>
      </c>
      <c r="D36" s="10" t="str">
        <f t="shared" si="0"/>
        <v>Two-way</v>
      </c>
      <c r="E36" s="11">
        <f t="shared" si="1"/>
        <v>0.9</v>
      </c>
      <c r="F36" s="11">
        <f t="shared" si="2"/>
        <v>1.2</v>
      </c>
      <c r="G36" s="11">
        <f t="shared" si="3"/>
        <v>1.3139999999999998</v>
      </c>
      <c r="H36" s="9" t="str">
        <f t="shared" si="4"/>
        <v>0</v>
      </c>
      <c r="I36" s="9">
        <v>360</v>
      </c>
      <c r="J36" s="9">
        <v>300</v>
      </c>
      <c r="K36" s="9">
        <v>200</v>
      </c>
      <c r="L36" s="24">
        <f t="shared" si="5"/>
        <v>860</v>
      </c>
      <c r="M36" s="26">
        <f t="shared" si="9"/>
        <v>1040</v>
      </c>
      <c r="N36" s="12">
        <f t="shared" si="8"/>
        <v>1140</v>
      </c>
      <c r="O36" s="13">
        <f t="shared" si="7"/>
        <v>0</v>
      </c>
    </row>
    <row r="37" spans="1:15" ht="23.25">
      <c r="A37" s="20">
        <v>33</v>
      </c>
      <c r="B37" s="17">
        <v>3.6</v>
      </c>
      <c r="C37" s="9">
        <v>4</v>
      </c>
      <c r="D37" s="10" t="str">
        <f aca="true" t="shared" si="10" ref="D37:D68">IF((C37/B37)&gt;2,"One-way","Two-way")</f>
        <v>Two-way</v>
      </c>
      <c r="E37" s="11">
        <f aca="true" t="shared" si="11" ref="E37:E68">B37/C37</f>
        <v>0.9</v>
      </c>
      <c r="F37" s="11">
        <f aca="true" t="shared" si="12" ref="F37:F68">IF(D37="Two-way",B37/3,"0")</f>
        <v>1.2</v>
      </c>
      <c r="G37" s="11">
        <f aca="true" t="shared" si="13" ref="G37:G68">IF(D37="Two-way",(B37/3)*((3-E37^2)/2),"0")</f>
        <v>1.3139999999999998</v>
      </c>
      <c r="H37" s="9" t="str">
        <f aca="true" t="shared" si="14" ref="H37:H68">IF(D37="One-way",B37/2,"0")</f>
        <v>0</v>
      </c>
      <c r="I37" s="9">
        <v>360</v>
      </c>
      <c r="J37" s="9">
        <v>300</v>
      </c>
      <c r="K37" s="9">
        <v>200</v>
      </c>
      <c r="L37" s="24">
        <f aca="true" t="shared" si="15" ref="L37:L68">SUM(I37:K37)</f>
        <v>860</v>
      </c>
      <c r="M37" s="26">
        <f t="shared" si="9"/>
        <v>1040</v>
      </c>
      <c r="N37" s="12">
        <f t="shared" si="8"/>
        <v>1140</v>
      </c>
      <c r="O37" s="13">
        <f t="shared" si="7"/>
        <v>0</v>
      </c>
    </row>
    <row r="38" spans="1:15" ht="23.25">
      <c r="A38" s="20">
        <v>34</v>
      </c>
      <c r="B38" s="17">
        <v>2.124</v>
      </c>
      <c r="C38" s="9">
        <v>3.325</v>
      </c>
      <c r="D38" s="10" t="str">
        <f t="shared" si="10"/>
        <v>Two-way</v>
      </c>
      <c r="E38" s="11">
        <f t="shared" si="11"/>
        <v>0.638796992481203</v>
      </c>
      <c r="F38" s="11">
        <f t="shared" si="12"/>
        <v>0.7080000000000001</v>
      </c>
      <c r="G38" s="11">
        <f t="shared" si="13"/>
        <v>0.9175461944485274</v>
      </c>
      <c r="H38" s="9" t="str">
        <f t="shared" si="14"/>
        <v>0</v>
      </c>
      <c r="I38" s="9">
        <v>360</v>
      </c>
      <c r="J38" s="9">
        <v>300</v>
      </c>
      <c r="K38" s="9">
        <v>200</v>
      </c>
      <c r="L38" s="24">
        <f t="shared" si="15"/>
        <v>860</v>
      </c>
      <c r="M38" s="26">
        <f t="shared" si="9"/>
        <v>610</v>
      </c>
      <c r="N38" s="12">
        <f t="shared" si="8"/>
        <v>790</v>
      </c>
      <c r="O38" s="13">
        <f t="shared" si="7"/>
        <v>0</v>
      </c>
    </row>
    <row r="39" spans="1:15" ht="23.25">
      <c r="A39" s="20">
        <v>35</v>
      </c>
      <c r="B39" s="17">
        <v>2.25</v>
      </c>
      <c r="C39" s="9">
        <v>3.332</v>
      </c>
      <c r="D39" s="10" t="str">
        <f t="shared" si="10"/>
        <v>Two-way</v>
      </c>
      <c r="E39" s="11">
        <f t="shared" si="11"/>
        <v>0.6752701080432173</v>
      </c>
      <c r="F39" s="11">
        <f t="shared" si="12"/>
        <v>0.75</v>
      </c>
      <c r="G39" s="11">
        <f t="shared" si="13"/>
        <v>0.9540038554437381</v>
      </c>
      <c r="H39" s="9" t="str">
        <f t="shared" si="14"/>
        <v>0</v>
      </c>
      <c r="I39" s="9">
        <v>360</v>
      </c>
      <c r="J39" s="9">
        <v>300</v>
      </c>
      <c r="K39" s="9">
        <v>200</v>
      </c>
      <c r="L39" s="24">
        <f t="shared" si="15"/>
        <v>860</v>
      </c>
      <c r="M39" s="26">
        <f t="shared" si="9"/>
        <v>650</v>
      </c>
      <c r="N39" s="12">
        <f t="shared" si="8"/>
        <v>830</v>
      </c>
      <c r="O39" s="13">
        <f t="shared" si="7"/>
        <v>0</v>
      </c>
    </row>
    <row r="40" spans="1:15" ht="23.25">
      <c r="A40" s="20">
        <v>36</v>
      </c>
      <c r="B40" s="17">
        <v>2.25</v>
      </c>
      <c r="C40" s="9">
        <v>3.23</v>
      </c>
      <c r="D40" s="10" t="str">
        <f t="shared" si="10"/>
        <v>Two-way</v>
      </c>
      <c r="E40" s="11">
        <f t="shared" si="11"/>
        <v>0.6965944272445821</v>
      </c>
      <c r="F40" s="11">
        <f t="shared" si="12"/>
        <v>0.75</v>
      </c>
      <c r="G40" s="11">
        <f t="shared" si="13"/>
        <v>0.9430335764744222</v>
      </c>
      <c r="H40" s="9" t="str">
        <f t="shared" si="14"/>
        <v>0</v>
      </c>
      <c r="I40" s="9">
        <v>360</v>
      </c>
      <c r="J40" s="9">
        <v>200</v>
      </c>
      <c r="K40" s="9">
        <v>200</v>
      </c>
      <c r="L40" s="24">
        <f t="shared" si="15"/>
        <v>760</v>
      </c>
      <c r="M40" s="26">
        <f t="shared" si="9"/>
        <v>570</v>
      </c>
      <c r="N40" s="12">
        <f t="shared" si="8"/>
        <v>720</v>
      </c>
      <c r="O40" s="13">
        <f t="shared" si="7"/>
        <v>0</v>
      </c>
    </row>
    <row r="41" spans="1:15" ht="23.25">
      <c r="A41" s="20">
        <v>37</v>
      </c>
      <c r="B41" s="17">
        <v>4.63</v>
      </c>
      <c r="C41" s="9">
        <v>5</v>
      </c>
      <c r="D41" s="10" t="str">
        <f t="shared" si="10"/>
        <v>Two-way</v>
      </c>
      <c r="E41" s="11">
        <f t="shared" si="11"/>
        <v>0.9259999999999999</v>
      </c>
      <c r="F41" s="11">
        <f t="shared" si="12"/>
        <v>1.5433333333333332</v>
      </c>
      <c r="G41" s="11">
        <f t="shared" si="13"/>
        <v>1.6533143533333332</v>
      </c>
      <c r="H41" s="9" t="str">
        <f t="shared" si="14"/>
        <v>0</v>
      </c>
      <c r="I41" s="9">
        <v>360</v>
      </c>
      <c r="J41" s="9">
        <v>200</v>
      </c>
      <c r="K41" s="9">
        <v>200</v>
      </c>
      <c r="L41" s="24">
        <f t="shared" si="15"/>
        <v>760</v>
      </c>
      <c r="M41" s="26">
        <f t="shared" si="9"/>
        <v>1180</v>
      </c>
      <c r="N41" s="12">
        <f t="shared" si="8"/>
        <v>1260</v>
      </c>
      <c r="O41" s="13">
        <f t="shared" si="7"/>
        <v>0</v>
      </c>
    </row>
    <row r="42" spans="1:15" ht="23.25">
      <c r="A42" s="20">
        <v>38</v>
      </c>
      <c r="B42" s="17">
        <v>4</v>
      </c>
      <c r="C42" s="9">
        <v>6</v>
      </c>
      <c r="D42" s="10" t="str">
        <f t="shared" si="10"/>
        <v>Two-way</v>
      </c>
      <c r="E42" s="11">
        <f t="shared" si="11"/>
        <v>0.6666666666666666</v>
      </c>
      <c r="F42" s="11">
        <f t="shared" si="12"/>
        <v>1.3333333333333333</v>
      </c>
      <c r="G42" s="11">
        <f t="shared" si="13"/>
        <v>1.7037037037037035</v>
      </c>
      <c r="H42" s="9" t="str">
        <f t="shared" si="14"/>
        <v>0</v>
      </c>
      <c r="I42" s="9">
        <v>360</v>
      </c>
      <c r="J42" s="9">
        <v>200</v>
      </c>
      <c r="K42" s="9">
        <v>200</v>
      </c>
      <c r="L42" s="24">
        <f t="shared" si="15"/>
        <v>760</v>
      </c>
      <c r="M42" s="26">
        <f t="shared" si="9"/>
        <v>1020</v>
      </c>
      <c r="N42" s="12">
        <f t="shared" si="8"/>
        <v>1300</v>
      </c>
      <c r="O42" s="13">
        <f t="shared" si="7"/>
        <v>0</v>
      </c>
    </row>
    <row r="43" spans="1:15" ht="23.25">
      <c r="A43" s="20">
        <v>39</v>
      </c>
      <c r="B43" s="17">
        <v>1.232</v>
      </c>
      <c r="C43" s="9">
        <v>4</v>
      </c>
      <c r="D43" s="10" t="str">
        <f t="shared" si="10"/>
        <v>One-way</v>
      </c>
      <c r="E43" s="11">
        <f t="shared" si="11"/>
        <v>0.308</v>
      </c>
      <c r="F43" s="11" t="str">
        <f t="shared" si="12"/>
        <v>0</v>
      </c>
      <c r="G43" s="11" t="str">
        <f t="shared" si="13"/>
        <v>0</v>
      </c>
      <c r="H43" s="9">
        <f t="shared" si="14"/>
        <v>0.616</v>
      </c>
      <c r="I43" s="9">
        <v>360</v>
      </c>
      <c r="J43" s="9">
        <v>200</v>
      </c>
      <c r="K43" s="9">
        <v>200</v>
      </c>
      <c r="L43" s="24">
        <f t="shared" si="15"/>
        <v>760</v>
      </c>
      <c r="M43" s="26">
        <f t="shared" si="9"/>
        <v>0</v>
      </c>
      <c r="N43" s="12">
        <f t="shared" si="8"/>
        <v>0</v>
      </c>
      <c r="O43" s="13">
        <f t="shared" si="7"/>
        <v>470</v>
      </c>
    </row>
    <row r="44" spans="1:15" ht="23.25">
      <c r="A44" s="20">
        <v>40</v>
      </c>
      <c r="B44" s="17">
        <v>3.75</v>
      </c>
      <c r="C44" s="9">
        <v>4</v>
      </c>
      <c r="D44" s="10" t="str">
        <f t="shared" si="10"/>
        <v>Two-way</v>
      </c>
      <c r="E44" s="11">
        <f t="shared" si="11"/>
        <v>0.9375</v>
      </c>
      <c r="F44" s="11">
        <f t="shared" si="12"/>
        <v>1.25</v>
      </c>
      <c r="G44" s="11">
        <f t="shared" si="13"/>
        <v>1.32568359375</v>
      </c>
      <c r="H44" s="9" t="str">
        <f t="shared" si="14"/>
        <v>0</v>
      </c>
      <c r="I44" s="9">
        <v>360</v>
      </c>
      <c r="J44" s="9">
        <v>200</v>
      </c>
      <c r="K44" s="9">
        <v>200</v>
      </c>
      <c r="L44" s="24">
        <f t="shared" si="15"/>
        <v>760</v>
      </c>
      <c r="M44" s="26">
        <f t="shared" si="9"/>
        <v>950</v>
      </c>
      <c r="N44" s="12">
        <f t="shared" si="8"/>
        <v>1010</v>
      </c>
      <c r="O44" s="13">
        <f t="shared" si="7"/>
        <v>0</v>
      </c>
    </row>
    <row r="45" spans="1:15" ht="23.25">
      <c r="A45" s="20">
        <v>41</v>
      </c>
      <c r="B45" s="17">
        <v>2</v>
      </c>
      <c r="C45" s="9">
        <v>4</v>
      </c>
      <c r="D45" s="10" t="str">
        <f t="shared" si="10"/>
        <v>Two-way</v>
      </c>
      <c r="E45" s="11">
        <f t="shared" si="11"/>
        <v>0.5</v>
      </c>
      <c r="F45" s="11">
        <f t="shared" si="12"/>
        <v>0.6666666666666666</v>
      </c>
      <c r="G45" s="11">
        <f t="shared" si="13"/>
        <v>0.9166666666666666</v>
      </c>
      <c r="H45" s="9" t="str">
        <f t="shared" si="14"/>
        <v>0</v>
      </c>
      <c r="I45" s="9">
        <v>360</v>
      </c>
      <c r="J45" s="9">
        <v>300</v>
      </c>
      <c r="K45" s="9">
        <v>200</v>
      </c>
      <c r="L45" s="24">
        <f t="shared" si="15"/>
        <v>860</v>
      </c>
      <c r="M45" s="26">
        <f t="shared" si="9"/>
        <v>580</v>
      </c>
      <c r="N45" s="12">
        <f t="shared" si="8"/>
        <v>790</v>
      </c>
      <c r="O45" s="13">
        <f t="shared" si="7"/>
        <v>0</v>
      </c>
    </row>
    <row r="46" spans="1:15" ht="23.25">
      <c r="A46" s="20">
        <v>42</v>
      </c>
      <c r="B46" s="17">
        <v>4</v>
      </c>
      <c r="C46" s="9">
        <v>4</v>
      </c>
      <c r="D46" s="10" t="str">
        <f t="shared" si="10"/>
        <v>Two-way</v>
      </c>
      <c r="E46" s="11">
        <f t="shared" si="11"/>
        <v>1</v>
      </c>
      <c r="F46" s="11">
        <f t="shared" si="12"/>
        <v>1.3333333333333333</v>
      </c>
      <c r="G46" s="11">
        <f t="shared" si="13"/>
        <v>1.3333333333333333</v>
      </c>
      <c r="H46" s="9" t="str">
        <f t="shared" si="14"/>
        <v>0</v>
      </c>
      <c r="I46" s="9">
        <v>360</v>
      </c>
      <c r="J46" s="9">
        <v>200</v>
      </c>
      <c r="K46" s="9">
        <v>200</v>
      </c>
      <c r="L46" s="24">
        <f t="shared" si="15"/>
        <v>760</v>
      </c>
      <c r="M46" s="26">
        <f t="shared" si="9"/>
        <v>1020</v>
      </c>
      <c r="N46" s="12">
        <f t="shared" si="8"/>
        <v>1020</v>
      </c>
      <c r="O46" s="13">
        <f t="shared" si="7"/>
        <v>0</v>
      </c>
    </row>
    <row r="47" spans="1:15" ht="23.25">
      <c r="A47" s="20">
        <v>43</v>
      </c>
      <c r="B47" s="17">
        <v>1.5</v>
      </c>
      <c r="C47" s="9">
        <v>4</v>
      </c>
      <c r="D47" s="10" t="str">
        <f t="shared" si="10"/>
        <v>One-way</v>
      </c>
      <c r="E47" s="11">
        <f t="shared" si="11"/>
        <v>0.375</v>
      </c>
      <c r="F47" s="11" t="str">
        <f t="shared" si="12"/>
        <v>0</v>
      </c>
      <c r="G47" s="11" t="str">
        <f t="shared" si="13"/>
        <v>0</v>
      </c>
      <c r="H47" s="9">
        <f t="shared" si="14"/>
        <v>0.75</v>
      </c>
      <c r="I47" s="9">
        <v>360</v>
      </c>
      <c r="J47" s="9">
        <v>200</v>
      </c>
      <c r="K47" s="9">
        <v>200</v>
      </c>
      <c r="L47" s="24">
        <f t="shared" si="15"/>
        <v>760</v>
      </c>
      <c r="M47" s="26">
        <f t="shared" si="9"/>
        <v>0</v>
      </c>
      <c r="N47" s="12">
        <f t="shared" si="8"/>
        <v>0</v>
      </c>
      <c r="O47" s="13">
        <f t="shared" si="7"/>
        <v>570</v>
      </c>
    </row>
    <row r="48" spans="1:15" ht="23.25">
      <c r="A48" s="20">
        <v>44</v>
      </c>
      <c r="B48" s="17">
        <v>2.14</v>
      </c>
      <c r="C48" s="9">
        <v>3</v>
      </c>
      <c r="D48" s="10" t="str">
        <f t="shared" si="10"/>
        <v>Two-way</v>
      </c>
      <c r="E48" s="11">
        <f t="shared" si="11"/>
        <v>0.7133333333333334</v>
      </c>
      <c r="F48" s="11">
        <f t="shared" si="12"/>
        <v>0.7133333333333334</v>
      </c>
      <c r="G48" s="11">
        <f t="shared" si="13"/>
        <v>0.8885121481481482</v>
      </c>
      <c r="H48" s="9" t="str">
        <f t="shared" si="14"/>
        <v>0</v>
      </c>
      <c r="I48" s="9">
        <v>360</v>
      </c>
      <c r="J48" s="9">
        <v>200</v>
      </c>
      <c r="K48" s="9">
        <v>200</v>
      </c>
      <c r="L48" s="24">
        <f t="shared" si="15"/>
        <v>760</v>
      </c>
      <c r="M48" s="26">
        <f t="shared" si="9"/>
        <v>550</v>
      </c>
      <c r="N48" s="12">
        <f t="shared" si="8"/>
        <v>680</v>
      </c>
      <c r="O48" s="13">
        <f t="shared" si="7"/>
        <v>0</v>
      </c>
    </row>
    <row r="49" spans="1:15" ht="23.25">
      <c r="A49" s="20">
        <v>45</v>
      </c>
      <c r="B49" s="17">
        <v>1</v>
      </c>
      <c r="C49" s="9">
        <v>2.14</v>
      </c>
      <c r="D49" s="10" t="str">
        <f t="shared" si="10"/>
        <v>One-way</v>
      </c>
      <c r="E49" s="11">
        <f t="shared" si="11"/>
        <v>0.4672897196261682</v>
      </c>
      <c r="F49" s="11" t="str">
        <f t="shared" si="12"/>
        <v>0</v>
      </c>
      <c r="G49" s="11" t="str">
        <f t="shared" si="13"/>
        <v>0</v>
      </c>
      <c r="H49" s="9">
        <f t="shared" si="14"/>
        <v>0.5</v>
      </c>
      <c r="I49" s="9">
        <v>360</v>
      </c>
      <c r="J49" s="9">
        <v>300</v>
      </c>
      <c r="K49" s="9">
        <v>200</v>
      </c>
      <c r="L49" s="24">
        <f t="shared" si="15"/>
        <v>860</v>
      </c>
      <c r="M49" s="26">
        <f t="shared" si="9"/>
        <v>0</v>
      </c>
      <c r="N49" s="12">
        <f t="shared" si="8"/>
        <v>0</v>
      </c>
      <c r="O49" s="13">
        <f t="shared" si="7"/>
        <v>430</v>
      </c>
    </row>
    <row r="50" spans="1:15" ht="23.25">
      <c r="A50" s="20">
        <v>46</v>
      </c>
      <c r="B50" s="17">
        <v>3.9</v>
      </c>
      <c r="C50" s="9">
        <v>4</v>
      </c>
      <c r="D50" s="10" t="str">
        <f t="shared" si="10"/>
        <v>Two-way</v>
      </c>
      <c r="E50" s="11">
        <f t="shared" si="11"/>
        <v>0.975</v>
      </c>
      <c r="F50" s="11">
        <f t="shared" si="12"/>
        <v>1.3</v>
      </c>
      <c r="G50" s="11">
        <f t="shared" si="13"/>
        <v>1.33209375</v>
      </c>
      <c r="H50" s="9" t="str">
        <f t="shared" si="14"/>
        <v>0</v>
      </c>
      <c r="I50" s="9">
        <v>360</v>
      </c>
      <c r="J50" s="9">
        <v>200</v>
      </c>
      <c r="K50" s="9">
        <v>200</v>
      </c>
      <c r="L50" s="24">
        <f t="shared" si="15"/>
        <v>760</v>
      </c>
      <c r="M50" s="26">
        <f t="shared" si="9"/>
        <v>990</v>
      </c>
      <c r="N50" s="12">
        <f t="shared" si="8"/>
        <v>1020</v>
      </c>
      <c r="O50" s="13">
        <f t="shared" si="7"/>
        <v>0</v>
      </c>
    </row>
    <row r="51" spans="1:15" ht="23.25">
      <c r="A51" s="20">
        <v>47</v>
      </c>
      <c r="B51" s="17">
        <v>1.5</v>
      </c>
      <c r="C51" s="9">
        <v>6</v>
      </c>
      <c r="D51" s="10" t="str">
        <f t="shared" si="10"/>
        <v>One-way</v>
      </c>
      <c r="E51" s="11">
        <f t="shared" si="11"/>
        <v>0.25</v>
      </c>
      <c r="F51" s="11" t="str">
        <f t="shared" si="12"/>
        <v>0</v>
      </c>
      <c r="G51" s="11" t="str">
        <f t="shared" si="13"/>
        <v>0</v>
      </c>
      <c r="H51" s="9">
        <f t="shared" si="14"/>
        <v>0.75</v>
      </c>
      <c r="I51" s="9">
        <v>360</v>
      </c>
      <c r="J51" s="9">
        <v>200</v>
      </c>
      <c r="K51" s="9">
        <v>200</v>
      </c>
      <c r="L51" s="24">
        <f t="shared" si="15"/>
        <v>760</v>
      </c>
      <c r="M51" s="26">
        <f t="shared" si="9"/>
        <v>0</v>
      </c>
      <c r="N51" s="12">
        <f t="shared" si="8"/>
        <v>0</v>
      </c>
      <c r="O51" s="13">
        <f t="shared" si="7"/>
        <v>570</v>
      </c>
    </row>
    <row r="52" spans="1:15" ht="23.25">
      <c r="A52" s="20">
        <v>48</v>
      </c>
      <c r="B52" s="17">
        <v>1.5</v>
      </c>
      <c r="C52" s="9">
        <v>2</v>
      </c>
      <c r="D52" s="10" t="str">
        <f t="shared" si="10"/>
        <v>Two-way</v>
      </c>
      <c r="E52" s="11">
        <f t="shared" si="11"/>
        <v>0.75</v>
      </c>
      <c r="F52" s="11">
        <f t="shared" si="12"/>
        <v>0.5</v>
      </c>
      <c r="G52" s="11">
        <f t="shared" si="13"/>
        <v>0.609375</v>
      </c>
      <c r="H52" s="9" t="str">
        <f t="shared" si="14"/>
        <v>0</v>
      </c>
      <c r="I52" s="9">
        <v>360</v>
      </c>
      <c r="J52" s="9">
        <v>300</v>
      </c>
      <c r="K52" s="9">
        <v>200</v>
      </c>
      <c r="L52" s="24">
        <f t="shared" si="15"/>
        <v>860</v>
      </c>
      <c r="M52" s="26">
        <f t="shared" si="9"/>
        <v>430</v>
      </c>
      <c r="N52" s="12">
        <f t="shared" si="8"/>
        <v>530</v>
      </c>
      <c r="O52" s="13">
        <f t="shared" si="7"/>
        <v>0</v>
      </c>
    </row>
    <row r="53" spans="1:15" ht="23.25">
      <c r="A53" s="20">
        <v>49</v>
      </c>
      <c r="B53" s="17">
        <v>2</v>
      </c>
      <c r="C53" s="9">
        <v>5.8</v>
      </c>
      <c r="D53" s="10" t="str">
        <f t="shared" si="10"/>
        <v>One-way</v>
      </c>
      <c r="E53" s="11">
        <f t="shared" si="11"/>
        <v>0.3448275862068966</v>
      </c>
      <c r="F53" s="11" t="str">
        <f t="shared" si="12"/>
        <v>0</v>
      </c>
      <c r="G53" s="11" t="str">
        <f t="shared" si="13"/>
        <v>0</v>
      </c>
      <c r="H53" s="9">
        <f t="shared" si="14"/>
        <v>1</v>
      </c>
      <c r="I53" s="9">
        <v>360</v>
      </c>
      <c r="J53" s="9">
        <v>300</v>
      </c>
      <c r="K53" s="9">
        <v>200</v>
      </c>
      <c r="L53" s="24">
        <f t="shared" si="15"/>
        <v>860</v>
      </c>
      <c r="M53" s="26">
        <f t="shared" si="9"/>
        <v>0</v>
      </c>
      <c r="N53" s="12">
        <f t="shared" si="8"/>
        <v>0</v>
      </c>
      <c r="O53" s="13">
        <f t="shared" si="7"/>
        <v>860</v>
      </c>
    </row>
    <row r="54" spans="1:15" ht="23.25">
      <c r="A54" s="20">
        <v>50</v>
      </c>
      <c r="B54" s="17">
        <v>2</v>
      </c>
      <c r="C54" s="9">
        <v>3.75</v>
      </c>
      <c r="D54" s="10" t="str">
        <f t="shared" si="10"/>
        <v>Two-way</v>
      </c>
      <c r="E54" s="11">
        <f t="shared" si="11"/>
        <v>0.5333333333333333</v>
      </c>
      <c r="F54" s="11">
        <f t="shared" si="12"/>
        <v>0.6666666666666666</v>
      </c>
      <c r="G54" s="11">
        <f t="shared" si="13"/>
        <v>0.9051851851851851</v>
      </c>
      <c r="H54" s="9" t="str">
        <f t="shared" si="14"/>
        <v>0</v>
      </c>
      <c r="I54" s="9">
        <v>360</v>
      </c>
      <c r="J54" s="9">
        <v>300</v>
      </c>
      <c r="K54" s="9">
        <v>200</v>
      </c>
      <c r="L54" s="24">
        <f t="shared" si="15"/>
        <v>860</v>
      </c>
      <c r="M54" s="26">
        <f t="shared" si="9"/>
        <v>580</v>
      </c>
      <c r="N54" s="12">
        <f t="shared" si="8"/>
        <v>780</v>
      </c>
      <c r="O54" s="13">
        <f t="shared" si="7"/>
        <v>0</v>
      </c>
    </row>
    <row r="55" spans="1:15" ht="23.25">
      <c r="A55" s="20">
        <v>51</v>
      </c>
      <c r="B55" s="17">
        <v>2</v>
      </c>
      <c r="C55" s="9">
        <v>2</v>
      </c>
      <c r="D55" s="10" t="str">
        <f t="shared" si="10"/>
        <v>Two-way</v>
      </c>
      <c r="E55" s="11">
        <f t="shared" si="11"/>
        <v>1</v>
      </c>
      <c r="F55" s="11">
        <f t="shared" si="12"/>
        <v>0.6666666666666666</v>
      </c>
      <c r="G55" s="11">
        <f t="shared" si="13"/>
        <v>0.6666666666666666</v>
      </c>
      <c r="H55" s="9" t="str">
        <f t="shared" si="14"/>
        <v>0</v>
      </c>
      <c r="I55" s="9">
        <v>360</v>
      </c>
      <c r="J55" s="9">
        <v>300</v>
      </c>
      <c r="K55" s="9">
        <v>200</v>
      </c>
      <c r="L55" s="24">
        <f t="shared" si="15"/>
        <v>860</v>
      </c>
      <c r="M55" s="26">
        <f t="shared" si="9"/>
        <v>580</v>
      </c>
      <c r="N55" s="12">
        <f t="shared" si="8"/>
        <v>580</v>
      </c>
      <c r="O55" s="13">
        <f t="shared" si="7"/>
        <v>0</v>
      </c>
    </row>
    <row r="56" spans="1:15" ht="23.25">
      <c r="A56" s="20">
        <v>52</v>
      </c>
      <c r="B56" s="17">
        <v>2</v>
      </c>
      <c r="C56" s="9">
        <v>5.9</v>
      </c>
      <c r="D56" s="10" t="str">
        <f t="shared" si="10"/>
        <v>One-way</v>
      </c>
      <c r="E56" s="11">
        <f t="shared" si="11"/>
        <v>0.3389830508474576</v>
      </c>
      <c r="F56" s="11" t="str">
        <f t="shared" si="12"/>
        <v>0</v>
      </c>
      <c r="G56" s="11" t="str">
        <f t="shared" si="13"/>
        <v>0</v>
      </c>
      <c r="H56" s="9">
        <f t="shared" si="14"/>
        <v>1</v>
      </c>
      <c r="I56" s="9">
        <v>360</v>
      </c>
      <c r="J56" s="9">
        <v>300</v>
      </c>
      <c r="K56" s="9">
        <v>200</v>
      </c>
      <c r="L56" s="24">
        <f t="shared" si="15"/>
        <v>860</v>
      </c>
      <c r="M56" s="26">
        <f t="shared" si="9"/>
        <v>0</v>
      </c>
      <c r="N56" s="12">
        <f t="shared" si="8"/>
        <v>0</v>
      </c>
      <c r="O56" s="13">
        <f t="shared" si="7"/>
        <v>860</v>
      </c>
    </row>
    <row r="57" spans="1:15" ht="23.25">
      <c r="A57" s="20">
        <v>53</v>
      </c>
      <c r="B57" s="17">
        <v>2</v>
      </c>
      <c r="C57" s="9">
        <v>6</v>
      </c>
      <c r="D57" s="10" t="str">
        <f t="shared" si="10"/>
        <v>One-way</v>
      </c>
      <c r="E57" s="11">
        <f t="shared" si="11"/>
        <v>0.3333333333333333</v>
      </c>
      <c r="F57" s="11" t="str">
        <f t="shared" si="12"/>
        <v>0</v>
      </c>
      <c r="G57" s="11" t="str">
        <f t="shared" si="13"/>
        <v>0</v>
      </c>
      <c r="H57" s="9">
        <f t="shared" si="14"/>
        <v>1</v>
      </c>
      <c r="I57" s="9">
        <v>360</v>
      </c>
      <c r="J57" s="9">
        <v>300</v>
      </c>
      <c r="K57" s="9">
        <v>200</v>
      </c>
      <c r="L57" s="24">
        <f t="shared" si="15"/>
        <v>860</v>
      </c>
      <c r="M57" s="26">
        <f t="shared" si="9"/>
        <v>0</v>
      </c>
      <c r="N57" s="12">
        <f t="shared" si="8"/>
        <v>0</v>
      </c>
      <c r="O57" s="13">
        <f t="shared" si="7"/>
        <v>860</v>
      </c>
    </row>
    <row r="58" spans="1:15" ht="23.25">
      <c r="A58" s="20">
        <v>54</v>
      </c>
      <c r="B58" s="17">
        <v>1.5</v>
      </c>
      <c r="C58" s="9">
        <v>4</v>
      </c>
      <c r="D58" s="10" t="str">
        <f t="shared" si="10"/>
        <v>One-way</v>
      </c>
      <c r="E58" s="11">
        <f t="shared" si="11"/>
        <v>0.375</v>
      </c>
      <c r="F58" s="11" t="str">
        <f t="shared" si="12"/>
        <v>0</v>
      </c>
      <c r="G58" s="11" t="str">
        <f t="shared" si="13"/>
        <v>0</v>
      </c>
      <c r="H58" s="9">
        <f t="shared" si="14"/>
        <v>0.75</v>
      </c>
      <c r="I58" s="9">
        <v>360</v>
      </c>
      <c r="J58" s="9">
        <v>200</v>
      </c>
      <c r="K58" s="9">
        <v>200</v>
      </c>
      <c r="L58" s="24">
        <f t="shared" si="15"/>
        <v>760</v>
      </c>
      <c r="M58" s="26">
        <f t="shared" si="9"/>
        <v>0</v>
      </c>
      <c r="N58" s="12">
        <f t="shared" si="8"/>
        <v>0</v>
      </c>
      <c r="O58" s="13">
        <f t="shared" si="7"/>
        <v>570</v>
      </c>
    </row>
    <row r="59" spans="1:15" ht="23.25">
      <c r="A59" s="20">
        <v>55</v>
      </c>
      <c r="B59" s="17">
        <v>4</v>
      </c>
      <c r="C59" s="9">
        <v>5</v>
      </c>
      <c r="D59" s="10" t="str">
        <f t="shared" si="10"/>
        <v>Two-way</v>
      </c>
      <c r="E59" s="11">
        <f t="shared" si="11"/>
        <v>0.8</v>
      </c>
      <c r="F59" s="11">
        <f t="shared" si="12"/>
        <v>1.3333333333333333</v>
      </c>
      <c r="G59" s="11">
        <f t="shared" si="13"/>
        <v>1.5733333333333333</v>
      </c>
      <c r="H59" s="9" t="str">
        <f t="shared" si="14"/>
        <v>0</v>
      </c>
      <c r="I59" s="9">
        <v>360</v>
      </c>
      <c r="J59" s="9">
        <v>200</v>
      </c>
      <c r="K59" s="9">
        <v>200</v>
      </c>
      <c r="L59" s="24">
        <f t="shared" si="15"/>
        <v>760</v>
      </c>
      <c r="M59" s="26">
        <f t="shared" si="9"/>
        <v>1020</v>
      </c>
      <c r="N59" s="12">
        <f t="shared" si="8"/>
        <v>1200</v>
      </c>
      <c r="O59" s="13">
        <f t="shared" si="7"/>
        <v>0</v>
      </c>
    </row>
    <row r="60" spans="1:15" ht="23.25">
      <c r="A60" s="20">
        <v>56</v>
      </c>
      <c r="B60" s="17">
        <v>0.7</v>
      </c>
      <c r="C60" s="9">
        <v>4</v>
      </c>
      <c r="D60" s="10" t="str">
        <f t="shared" si="10"/>
        <v>One-way</v>
      </c>
      <c r="E60" s="11">
        <f t="shared" si="11"/>
        <v>0.175</v>
      </c>
      <c r="F60" s="11" t="str">
        <f t="shared" si="12"/>
        <v>0</v>
      </c>
      <c r="G60" s="11" t="str">
        <f t="shared" si="13"/>
        <v>0</v>
      </c>
      <c r="H60" s="9">
        <f t="shared" si="14"/>
        <v>0.35</v>
      </c>
      <c r="I60" s="9">
        <v>360</v>
      </c>
      <c r="J60" s="9">
        <v>200</v>
      </c>
      <c r="K60" s="9">
        <v>200</v>
      </c>
      <c r="L60" s="24">
        <f t="shared" si="15"/>
        <v>760</v>
      </c>
      <c r="M60" s="26">
        <f t="shared" si="9"/>
        <v>0</v>
      </c>
      <c r="N60" s="12">
        <f t="shared" si="8"/>
        <v>0</v>
      </c>
      <c r="O60" s="13">
        <f t="shared" si="7"/>
        <v>270</v>
      </c>
    </row>
    <row r="61" spans="1:15" ht="23.25">
      <c r="A61" s="20">
        <v>57</v>
      </c>
      <c r="B61" s="17">
        <v>3.75</v>
      </c>
      <c r="C61" s="9">
        <v>4</v>
      </c>
      <c r="D61" s="10" t="str">
        <f t="shared" si="10"/>
        <v>Two-way</v>
      </c>
      <c r="E61" s="11">
        <f t="shared" si="11"/>
        <v>0.9375</v>
      </c>
      <c r="F61" s="11">
        <f t="shared" si="12"/>
        <v>1.25</v>
      </c>
      <c r="G61" s="11">
        <f t="shared" si="13"/>
        <v>1.32568359375</v>
      </c>
      <c r="H61" s="9" t="str">
        <f t="shared" si="14"/>
        <v>0</v>
      </c>
      <c r="I61" s="9">
        <v>360</v>
      </c>
      <c r="J61" s="9">
        <v>200</v>
      </c>
      <c r="K61" s="9">
        <v>200</v>
      </c>
      <c r="L61" s="24">
        <f t="shared" si="15"/>
        <v>760</v>
      </c>
      <c r="M61" s="26">
        <f t="shared" si="9"/>
        <v>950</v>
      </c>
      <c r="N61" s="12">
        <f t="shared" si="8"/>
        <v>1010</v>
      </c>
      <c r="O61" s="13">
        <f t="shared" si="7"/>
        <v>0</v>
      </c>
    </row>
    <row r="62" spans="1:15" ht="23.25">
      <c r="A62" s="20">
        <v>58</v>
      </c>
      <c r="B62" s="17">
        <v>2</v>
      </c>
      <c r="C62" s="9">
        <v>4</v>
      </c>
      <c r="D62" s="10" t="str">
        <f t="shared" si="10"/>
        <v>Two-way</v>
      </c>
      <c r="E62" s="11">
        <f t="shared" si="11"/>
        <v>0.5</v>
      </c>
      <c r="F62" s="11">
        <f t="shared" si="12"/>
        <v>0.6666666666666666</v>
      </c>
      <c r="G62" s="11">
        <f t="shared" si="13"/>
        <v>0.9166666666666666</v>
      </c>
      <c r="H62" s="9" t="str">
        <f t="shared" si="14"/>
        <v>0</v>
      </c>
      <c r="I62" s="9">
        <v>360</v>
      </c>
      <c r="J62" s="9">
        <v>300</v>
      </c>
      <c r="K62" s="9">
        <v>200</v>
      </c>
      <c r="L62" s="24">
        <f t="shared" si="15"/>
        <v>860</v>
      </c>
      <c r="M62" s="26">
        <f t="shared" si="9"/>
        <v>580</v>
      </c>
      <c r="N62" s="12">
        <f t="shared" si="8"/>
        <v>790</v>
      </c>
      <c r="O62" s="13">
        <f t="shared" si="7"/>
        <v>0</v>
      </c>
    </row>
    <row r="63" spans="1:15" ht="23.25">
      <c r="A63" s="20">
        <v>59</v>
      </c>
      <c r="B63" s="17">
        <v>4</v>
      </c>
      <c r="C63" s="9">
        <v>6</v>
      </c>
      <c r="D63" s="10" t="str">
        <f t="shared" si="10"/>
        <v>Two-way</v>
      </c>
      <c r="E63" s="11">
        <f t="shared" si="11"/>
        <v>0.6666666666666666</v>
      </c>
      <c r="F63" s="11">
        <f t="shared" si="12"/>
        <v>1.3333333333333333</v>
      </c>
      <c r="G63" s="11">
        <f t="shared" si="13"/>
        <v>1.7037037037037035</v>
      </c>
      <c r="H63" s="9" t="str">
        <f t="shared" si="14"/>
        <v>0</v>
      </c>
      <c r="I63" s="9">
        <v>360</v>
      </c>
      <c r="J63" s="9">
        <v>300</v>
      </c>
      <c r="K63" s="9">
        <v>200</v>
      </c>
      <c r="L63" s="24">
        <f t="shared" si="15"/>
        <v>860</v>
      </c>
      <c r="M63" s="26">
        <f t="shared" si="9"/>
        <v>1150</v>
      </c>
      <c r="N63" s="12">
        <f t="shared" si="8"/>
        <v>1470</v>
      </c>
      <c r="O63" s="13">
        <f t="shared" si="7"/>
        <v>0</v>
      </c>
    </row>
    <row r="64" spans="1:15" ht="23.25">
      <c r="A64" s="20">
        <v>60</v>
      </c>
      <c r="B64" s="17">
        <v>1</v>
      </c>
      <c r="C64" s="9">
        <v>2.14</v>
      </c>
      <c r="D64" s="10" t="str">
        <f t="shared" si="10"/>
        <v>One-way</v>
      </c>
      <c r="E64" s="11">
        <f t="shared" si="11"/>
        <v>0.4672897196261682</v>
      </c>
      <c r="F64" s="11" t="str">
        <f t="shared" si="12"/>
        <v>0</v>
      </c>
      <c r="G64" s="11" t="str">
        <f t="shared" si="13"/>
        <v>0</v>
      </c>
      <c r="H64" s="9">
        <f t="shared" si="14"/>
        <v>0.5</v>
      </c>
      <c r="I64" s="9">
        <v>360</v>
      </c>
      <c r="J64" s="9">
        <v>300</v>
      </c>
      <c r="K64" s="9">
        <v>200</v>
      </c>
      <c r="L64" s="24">
        <f t="shared" si="15"/>
        <v>860</v>
      </c>
      <c r="M64" s="26">
        <f t="shared" si="9"/>
        <v>0</v>
      </c>
      <c r="N64" s="12">
        <f t="shared" si="8"/>
        <v>0</v>
      </c>
      <c r="O64" s="13">
        <f t="shared" si="7"/>
        <v>430</v>
      </c>
    </row>
    <row r="65" spans="1:15" ht="23.25">
      <c r="A65" s="20">
        <v>61</v>
      </c>
      <c r="B65" s="17">
        <v>2.14</v>
      </c>
      <c r="C65" s="9">
        <v>3</v>
      </c>
      <c r="D65" s="10" t="str">
        <f t="shared" si="10"/>
        <v>Two-way</v>
      </c>
      <c r="E65" s="11">
        <f t="shared" si="11"/>
        <v>0.7133333333333334</v>
      </c>
      <c r="F65" s="11">
        <f t="shared" si="12"/>
        <v>0.7133333333333334</v>
      </c>
      <c r="G65" s="11">
        <f t="shared" si="13"/>
        <v>0.8885121481481482</v>
      </c>
      <c r="H65" s="9" t="str">
        <f t="shared" si="14"/>
        <v>0</v>
      </c>
      <c r="I65" s="9">
        <v>360</v>
      </c>
      <c r="J65" s="9">
        <v>200</v>
      </c>
      <c r="K65" s="9">
        <v>200</v>
      </c>
      <c r="L65" s="24">
        <f t="shared" si="15"/>
        <v>760</v>
      </c>
      <c r="M65" s="26">
        <f t="shared" si="9"/>
        <v>550</v>
      </c>
      <c r="N65" s="12">
        <f t="shared" si="8"/>
        <v>680</v>
      </c>
      <c r="O65" s="13">
        <f t="shared" si="7"/>
        <v>0</v>
      </c>
    </row>
    <row r="66" spans="1:15" ht="23.25">
      <c r="A66" s="20">
        <v>62</v>
      </c>
      <c r="B66" s="17">
        <v>3.9</v>
      </c>
      <c r="C66" s="9">
        <v>4</v>
      </c>
      <c r="D66" s="10" t="str">
        <f t="shared" si="10"/>
        <v>Two-way</v>
      </c>
      <c r="E66" s="11">
        <f t="shared" si="11"/>
        <v>0.975</v>
      </c>
      <c r="F66" s="11">
        <f t="shared" si="12"/>
        <v>1.3</v>
      </c>
      <c r="G66" s="11">
        <f t="shared" si="13"/>
        <v>1.33209375</v>
      </c>
      <c r="H66" s="9" t="str">
        <f t="shared" si="14"/>
        <v>0</v>
      </c>
      <c r="I66" s="9">
        <v>360</v>
      </c>
      <c r="J66" s="9">
        <v>200</v>
      </c>
      <c r="K66" s="9">
        <v>200</v>
      </c>
      <c r="L66" s="24">
        <f t="shared" si="15"/>
        <v>760</v>
      </c>
      <c r="M66" s="26">
        <f t="shared" si="9"/>
        <v>990</v>
      </c>
      <c r="N66" s="12">
        <f t="shared" si="8"/>
        <v>1020</v>
      </c>
      <c r="O66" s="13">
        <f t="shared" si="7"/>
        <v>0</v>
      </c>
    </row>
    <row r="67" spans="1:15" ht="23.25">
      <c r="A67" s="20">
        <v>63</v>
      </c>
      <c r="B67" s="17">
        <v>0.6</v>
      </c>
      <c r="C67" s="9">
        <v>6</v>
      </c>
      <c r="D67" s="10" t="str">
        <f t="shared" si="10"/>
        <v>One-way</v>
      </c>
      <c r="E67" s="11">
        <f t="shared" si="11"/>
        <v>0.09999999999999999</v>
      </c>
      <c r="F67" s="11" t="str">
        <f t="shared" si="12"/>
        <v>0</v>
      </c>
      <c r="G67" s="11" t="str">
        <f t="shared" si="13"/>
        <v>0</v>
      </c>
      <c r="H67" s="9">
        <f t="shared" si="14"/>
        <v>0.3</v>
      </c>
      <c r="I67" s="9">
        <v>360</v>
      </c>
      <c r="J67" s="9">
        <v>200</v>
      </c>
      <c r="K67" s="9">
        <v>200</v>
      </c>
      <c r="L67" s="24">
        <f t="shared" si="15"/>
        <v>760</v>
      </c>
      <c r="M67" s="26">
        <f t="shared" si="9"/>
        <v>0</v>
      </c>
      <c r="N67" s="12">
        <f t="shared" si="8"/>
        <v>0</v>
      </c>
      <c r="O67" s="13">
        <f t="shared" si="7"/>
        <v>230</v>
      </c>
    </row>
    <row r="68" spans="1:15" ht="23.25">
      <c r="A68" s="20">
        <v>64</v>
      </c>
      <c r="B68" s="17">
        <v>1.67</v>
      </c>
      <c r="C68" s="9">
        <v>3.61</v>
      </c>
      <c r="D68" s="10" t="str">
        <f t="shared" si="10"/>
        <v>One-way</v>
      </c>
      <c r="E68" s="11">
        <f t="shared" si="11"/>
        <v>0.4626038781163435</v>
      </c>
      <c r="F68" s="11" t="str">
        <f t="shared" si="12"/>
        <v>0</v>
      </c>
      <c r="G68" s="11" t="str">
        <f t="shared" si="13"/>
        <v>0</v>
      </c>
      <c r="H68" s="9">
        <f t="shared" si="14"/>
        <v>0.835</v>
      </c>
      <c r="I68" s="9">
        <v>360</v>
      </c>
      <c r="J68" s="9">
        <v>300</v>
      </c>
      <c r="K68" s="9">
        <v>200</v>
      </c>
      <c r="L68" s="24">
        <f t="shared" si="15"/>
        <v>860</v>
      </c>
      <c r="M68" s="26">
        <f t="shared" si="9"/>
        <v>0</v>
      </c>
      <c r="N68" s="12">
        <f t="shared" si="8"/>
        <v>0</v>
      </c>
      <c r="O68" s="13">
        <f t="shared" si="7"/>
        <v>720</v>
      </c>
    </row>
    <row r="69" spans="1:15" ht="23.25">
      <c r="A69" s="20">
        <v>65</v>
      </c>
      <c r="B69" s="17">
        <v>1.67</v>
      </c>
      <c r="C69" s="9">
        <v>4.82</v>
      </c>
      <c r="D69" s="10" t="str">
        <f aca="true" t="shared" si="16" ref="D69:D100">IF((C69/B69)&gt;2,"One-way","Two-way")</f>
        <v>One-way</v>
      </c>
      <c r="E69" s="11">
        <f aca="true" t="shared" si="17" ref="E69:E100">B69/C69</f>
        <v>0.34647302904564314</v>
      </c>
      <c r="F69" s="11" t="str">
        <f aca="true" t="shared" si="18" ref="F69:F100">IF(D69="Two-way",B69/3,"0")</f>
        <v>0</v>
      </c>
      <c r="G69" s="11" t="str">
        <f aca="true" t="shared" si="19" ref="G69:G100">IF(D69="Two-way",(B69/3)*((3-E69^2)/2),"0")</f>
        <v>0</v>
      </c>
      <c r="H69" s="9">
        <f aca="true" t="shared" si="20" ref="H69:H100">IF(D69="One-way",B69/2,"0")</f>
        <v>0.835</v>
      </c>
      <c r="I69" s="9">
        <v>360</v>
      </c>
      <c r="J69" s="9">
        <v>300</v>
      </c>
      <c r="K69" s="9">
        <v>200</v>
      </c>
      <c r="L69" s="24">
        <f aca="true" t="shared" si="21" ref="L69:L100">SUM(I69:K69)</f>
        <v>860</v>
      </c>
      <c r="M69" s="26">
        <f t="shared" si="9"/>
        <v>0</v>
      </c>
      <c r="N69" s="12">
        <f t="shared" si="8"/>
        <v>0</v>
      </c>
      <c r="O69" s="13">
        <f t="shared" si="7"/>
        <v>720</v>
      </c>
    </row>
    <row r="70" spans="1:15" ht="23.25">
      <c r="A70" s="20">
        <v>66</v>
      </c>
      <c r="B70" s="17">
        <v>3.3</v>
      </c>
      <c r="C70" s="9">
        <v>4.82</v>
      </c>
      <c r="D70" s="10" t="str">
        <f t="shared" si="16"/>
        <v>Two-way</v>
      </c>
      <c r="E70" s="11">
        <f t="shared" si="17"/>
        <v>0.6846473029045642</v>
      </c>
      <c r="F70" s="11">
        <f t="shared" si="18"/>
        <v>1.0999999999999999</v>
      </c>
      <c r="G70" s="11">
        <f t="shared" si="19"/>
        <v>1.392191938844028</v>
      </c>
      <c r="H70" s="9" t="str">
        <f t="shared" si="20"/>
        <v>0</v>
      </c>
      <c r="I70" s="9">
        <v>360</v>
      </c>
      <c r="J70" s="9">
        <v>300</v>
      </c>
      <c r="K70" s="9">
        <v>200</v>
      </c>
      <c r="L70" s="24">
        <f t="shared" si="21"/>
        <v>860</v>
      </c>
      <c r="M70" s="26">
        <f t="shared" si="9"/>
        <v>950</v>
      </c>
      <c r="N70" s="12">
        <f t="shared" si="8"/>
        <v>1200</v>
      </c>
      <c r="O70" s="13">
        <f t="shared" si="7"/>
        <v>0</v>
      </c>
    </row>
    <row r="71" spans="1:15" ht="23.25">
      <c r="A71" s="20">
        <v>67</v>
      </c>
      <c r="B71" s="17">
        <v>1</v>
      </c>
      <c r="C71" s="9">
        <v>5</v>
      </c>
      <c r="D71" s="10" t="str">
        <f t="shared" si="16"/>
        <v>One-way</v>
      </c>
      <c r="E71" s="11">
        <f t="shared" si="17"/>
        <v>0.2</v>
      </c>
      <c r="F71" s="11" t="str">
        <f t="shared" si="18"/>
        <v>0</v>
      </c>
      <c r="G71" s="11" t="str">
        <f t="shared" si="19"/>
        <v>0</v>
      </c>
      <c r="H71" s="9">
        <f t="shared" si="20"/>
        <v>0.5</v>
      </c>
      <c r="I71" s="9">
        <v>360</v>
      </c>
      <c r="J71" s="9">
        <v>300</v>
      </c>
      <c r="K71" s="9">
        <v>200</v>
      </c>
      <c r="L71" s="24">
        <f t="shared" si="21"/>
        <v>860</v>
      </c>
      <c r="M71" s="26">
        <f t="shared" si="9"/>
        <v>0</v>
      </c>
      <c r="N71" s="12">
        <f t="shared" si="8"/>
        <v>0</v>
      </c>
      <c r="O71" s="13">
        <f aca="true" t="shared" si="22" ref="O71:O134">ROUNDUP(L71*H71,-1)</f>
        <v>430</v>
      </c>
    </row>
    <row r="72" spans="1:15" ht="23.25">
      <c r="A72" s="20">
        <v>68</v>
      </c>
      <c r="B72" s="17">
        <v>3.75</v>
      </c>
      <c r="C72" s="9">
        <v>5</v>
      </c>
      <c r="D72" s="10" t="str">
        <f t="shared" si="16"/>
        <v>Two-way</v>
      </c>
      <c r="E72" s="11">
        <f t="shared" si="17"/>
        <v>0.75</v>
      </c>
      <c r="F72" s="11">
        <f t="shared" si="18"/>
        <v>1.25</v>
      </c>
      <c r="G72" s="11">
        <f t="shared" si="19"/>
        <v>1.5234375</v>
      </c>
      <c r="H72" s="9" t="str">
        <f t="shared" si="20"/>
        <v>0</v>
      </c>
      <c r="I72" s="9">
        <v>360</v>
      </c>
      <c r="J72" s="9">
        <v>300</v>
      </c>
      <c r="K72" s="9">
        <v>200</v>
      </c>
      <c r="L72" s="24">
        <f t="shared" si="21"/>
        <v>860</v>
      </c>
      <c r="M72" s="26">
        <f t="shared" si="9"/>
        <v>1080</v>
      </c>
      <c r="N72" s="12">
        <f t="shared" si="8"/>
        <v>1320</v>
      </c>
      <c r="O72" s="13">
        <f t="shared" si="22"/>
        <v>0</v>
      </c>
    </row>
    <row r="73" spans="1:15" ht="23.25">
      <c r="A73" s="20">
        <v>69</v>
      </c>
      <c r="B73" s="17">
        <v>2</v>
      </c>
      <c r="C73" s="9">
        <v>5</v>
      </c>
      <c r="D73" s="10" t="str">
        <f t="shared" si="16"/>
        <v>One-way</v>
      </c>
      <c r="E73" s="11">
        <f t="shared" si="17"/>
        <v>0.4</v>
      </c>
      <c r="F73" s="11" t="str">
        <f t="shared" si="18"/>
        <v>0</v>
      </c>
      <c r="G73" s="11" t="str">
        <f t="shared" si="19"/>
        <v>0</v>
      </c>
      <c r="H73" s="9">
        <f t="shared" si="20"/>
        <v>1</v>
      </c>
      <c r="I73" s="9">
        <v>360</v>
      </c>
      <c r="J73" s="9">
        <v>300</v>
      </c>
      <c r="K73" s="9">
        <v>200</v>
      </c>
      <c r="L73" s="24">
        <f t="shared" si="21"/>
        <v>860</v>
      </c>
      <c r="M73" s="26">
        <f t="shared" si="9"/>
        <v>0</v>
      </c>
      <c r="N73" s="12">
        <f t="shared" si="8"/>
        <v>0</v>
      </c>
      <c r="O73" s="13">
        <f t="shared" si="22"/>
        <v>860</v>
      </c>
    </row>
    <row r="74" spans="1:15" ht="23.25">
      <c r="A74" s="20">
        <v>70</v>
      </c>
      <c r="B74" s="17">
        <v>3.62</v>
      </c>
      <c r="C74" s="9">
        <v>4</v>
      </c>
      <c r="D74" s="10" t="str">
        <f t="shared" si="16"/>
        <v>Two-way</v>
      </c>
      <c r="E74" s="11">
        <f t="shared" si="17"/>
        <v>0.905</v>
      </c>
      <c r="F74" s="11">
        <f t="shared" si="18"/>
        <v>1.2066666666666668</v>
      </c>
      <c r="G74" s="11">
        <f t="shared" si="19"/>
        <v>1.3158549166666669</v>
      </c>
      <c r="H74" s="9" t="str">
        <f t="shared" si="20"/>
        <v>0</v>
      </c>
      <c r="I74" s="9">
        <v>360</v>
      </c>
      <c r="J74" s="9">
        <v>300</v>
      </c>
      <c r="K74" s="9">
        <v>200</v>
      </c>
      <c r="L74" s="24">
        <f t="shared" si="21"/>
        <v>860</v>
      </c>
      <c r="M74" s="26">
        <f t="shared" si="9"/>
        <v>1040</v>
      </c>
      <c r="N74" s="12">
        <f aca="true" t="shared" si="23" ref="N74:N137">ROUNDUP(L74*G74,-1)</f>
        <v>1140</v>
      </c>
      <c r="O74" s="13">
        <f t="shared" si="22"/>
        <v>0</v>
      </c>
    </row>
    <row r="75" spans="1:15" ht="23.25">
      <c r="A75" s="20">
        <v>71</v>
      </c>
      <c r="B75" s="17">
        <v>4</v>
      </c>
      <c r="C75" s="9">
        <v>5.81</v>
      </c>
      <c r="D75" s="10" t="str">
        <f t="shared" si="16"/>
        <v>Two-way</v>
      </c>
      <c r="E75" s="11">
        <f t="shared" si="17"/>
        <v>0.6884681583476765</v>
      </c>
      <c r="F75" s="11">
        <f t="shared" si="18"/>
        <v>1.3333333333333333</v>
      </c>
      <c r="G75" s="11">
        <f t="shared" si="19"/>
        <v>1.6840077299609058</v>
      </c>
      <c r="H75" s="9" t="str">
        <f t="shared" si="20"/>
        <v>0</v>
      </c>
      <c r="I75" s="9">
        <v>360</v>
      </c>
      <c r="J75" s="9">
        <v>200</v>
      </c>
      <c r="K75" s="9">
        <v>200</v>
      </c>
      <c r="L75" s="24">
        <f t="shared" si="21"/>
        <v>760</v>
      </c>
      <c r="M75" s="26">
        <f t="shared" si="9"/>
        <v>1020</v>
      </c>
      <c r="N75" s="12">
        <f t="shared" si="23"/>
        <v>1280</v>
      </c>
      <c r="O75" s="13">
        <f t="shared" si="22"/>
        <v>0</v>
      </c>
    </row>
    <row r="76" spans="1:15" ht="23.25">
      <c r="A76" s="20">
        <v>72</v>
      </c>
      <c r="B76" s="17">
        <v>3.75</v>
      </c>
      <c r="C76" s="9">
        <v>4</v>
      </c>
      <c r="D76" s="10" t="str">
        <f t="shared" si="16"/>
        <v>Two-way</v>
      </c>
      <c r="E76" s="11">
        <f t="shared" si="17"/>
        <v>0.9375</v>
      </c>
      <c r="F76" s="11">
        <f t="shared" si="18"/>
        <v>1.25</v>
      </c>
      <c r="G76" s="11">
        <f t="shared" si="19"/>
        <v>1.32568359375</v>
      </c>
      <c r="H76" s="9" t="str">
        <f t="shared" si="20"/>
        <v>0</v>
      </c>
      <c r="I76" s="9">
        <v>360</v>
      </c>
      <c r="J76" s="9">
        <v>200</v>
      </c>
      <c r="K76" s="9">
        <v>200</v>
      </c>
      <c r="L76" s="24">
        <f t="shared" si="21"/>
        <v>760</v>
      </c>
      <c r="M76" s="26">
        <f aca="true" t="shared" si="24" ref="M76:M138">ROUNDUP(L76*F76,-1)</f>
        <v>950</v>
      </c>
      <c r="N76" s="12">
        <f t="shared" si="23"/>
        <v>1010</v>
      </c>
      <c r="O76" s="13">
        <f t="shared" si="22"/>
        <v>0</v>
      </c>
    </row>
    <row r="77" spans="1:15" ht="23.25">
      <c r="A77" s="20">
        <v>73</v>
      </c>
      <c r="B77" s="17">
        <v>2</v>
      </c>
      <c r="C77" s="9">
        <v>4</v>
      </c>
      <c r="D77" s="10" t="str">
        <f t="shared" si="16"/>
        <v>Two-way</v>
      </c>
      <c r="E77" s="11">
        <f t="shared" si="17"/>
        <v>0.5</v>
      </c>
      <c r="F77" s="11">
        <f t="shared" si="18"/>
        <v>0.6666666666666666</v>
      </c>
      <c r="G77" s="11">
        <f t="shared" si="19"/>
        <v>0.9166666666666666</v>
      </c>
      <c r="H77" s="9" t="str">
        <f t="shared" si="20"/>
        <v>0</v>
      </c>
      <c r="I77" s="9">
        <v>360</v>
      </c>
      <c r="J77" s="9">
        <v>300</v>
      </c>
      <c r="K77" s="9">
        <v>200</v>
      </c>
      <c r="L77" s="24">
        <f t="shared" si="21"/>
        <v>860</v>
      </c>
      <c r="M77" s="26">
        <f t="shared" si="24"/>
        <v>580</v>
      </c>
      <c r="N77" s="12">
        <f t="shared" si="23"/>
        <v>790</v>
      </c>
      <c r="O77" s="13">
        <f t="shared" si="22"/>
        <v>0</v>
      </c>
    </row>
    <row r="78" spans="1:15" ht="23.25">
      <c r="A78" s="20">
        <v>74</v>
      </c>
      <c r="B78" s="17">
        <v>4</v>
      </c>
      <c r="C78" s="9">
        <v>4</v>
      </c>
      <c r="D78" s="10" t="str">
        <f t="shared" si="16"/>
        <v>Two-way</v>
      </c>
      <c r="E78" s="11">
        <f t="shared" si="17"/>
        <v>1</v>
      </c>
      <c r="F78" s="11">
        <f t="shared" si="18"/>
        <v>1.3333333333333333</v>
      </c>
      <c r="G78" s="11">
        <f t="shared" si="19"/>
        <v>1.3333333333333333</v>
      </c>
      <c r="H78" s="9" t="str">
        <f t="shared" si="20"/>
        <v>0</v>
      </c>
      <c r="I78" s="9">
        <v>360</v>
      </c>
      <c r="J78" s="9">
        <v>300</v>
      </c>
      <c r="K78" s="9">
        <v>200</v>
      </c>
      <c r="L78" s="24">
        <f t="shared" si="21"/>
        <v>860</v>
      </c>
      <c r="M78" s="26">
        <f t="shared" si="24"/>
        <v>1150</v>
      </c>
      <c r="N78" s="12">
        <f t="shared" si="23"/>
        <v>1150</v>
      </c>
      <c r="O78" s="13">
        <f t="shared" si="22"/>
        <v>0</v>
      </c>
    </row>
    <row r="79" spans="1:15" ht="23.25">
      <c r="A79" s="20">
        <v>75</v>
      </c>
      <c r="B79" s="17">
        <v>4</v>
      </c>
      <c r="C79" s="9">
        <v>4</v>
      </c>
      <c r="D79" s="10" t="str">
        <f t="shared" si="16"/>
        <v>Two-way</v>
      </c>
      <c r="E79" s="11">
        <f t="shared" si="17"/>
        <v>1</v>
      </c>
      <c r="F79" s="11">
        <f t="shared" si="18"/>
        <v>1.3333333333333333</v>
      </c>
      <c r="G79" s="11">
        <f t="shared" si="19"/>
        <v>1.3333333333333333</v>
      </c>
      <c r="H79" s="9" t="str">
        <f t="shared" si="20"/>
        <v>0</v>
      </c>
      <c r="I79" s="9">
        <v>360</v>
      </c>
      <c r="J79" s="9">
        <v>300</v>
      </c>
      <c r="K79" s="9">
        <v>200</v>
      </c>
      <c r="L79" s="24">
        <f t="shared" si="21"/>
        <v>860</v>
      </c>
      <c r="M79" s="26">
        <f t="shared" si="24"/>
        <v>1150</v>
      </c>
      <c r="N79" s="12">
        <f t="shared" si="23"/>
        <v>1150</v>
      </c>
      <c r="O79" s="13">
        <f t="shared" si="22"/>
        <v>0</v>
      </c>
    </row>
    <row r="80" spans="1:15" ht="23.25">
      <c r="A80" s="20">
        <v>76</v>
      </c>
      <c r="B80" s="17">
        <v>2</v>
      </c>
      <c r="C80" s="15">
        <v>4</v>
      </c>
      <c r="D80" s="10" t="str">
        <f t="shared" si="16"/>
        <v>Two-way</v>
      </c>
      <c r="E80" s="11">
        <f t="shared" si="17"/>
        <v>0.5</v>
      </c>
      <c r="F80" s="11">
        <f t="shared" si="18"/>
        <v>0.6666666666666666</v>
      </c>
      <c r="G80" s="11">
        <f t="shared" si="19"/>
        <v>0.9166666666666666</v>
      </c>
      <c r="H80" s="9" t="str">
        <f t="shared" si="20"/>
        <v>0</v>
      </c>
      <c r="I80" s="9">
        <v>360</v>
      </c>
      <c r="J80" s="9">
        <v>300</v>
      </c>
      <c r="K80" s="9">
        <v>200</v>
      </c>
      <c r="L80" s="24">
        <f t="shared" si="21"/>
        <v>860</v>
      </c>
      <c r="M80" s="26">
        <f t="shared" si="24"/>
        <v>580</v>
      </c>
      <c r="N80" s="12">
        <f t="shared" si="23"/>
        <v>790</v>
      </c>
      <c r="O80" s="13">
        <f t="shared" si="22"/>
        <v>0</v>
      </c>
    </row>
    <row r="81" spans="1:15" ht="23.25">
      <c r="A81" s="20">
        <v>77</v>
      </c>
      <c r="B81" s="17">
        <v>1.5</v>
      </c>
      <c r="C81" s="9">
        <v>2</v>
      </c>
      <c r="D81" s="10" t="str">
        <f t="shared" si="16"/>
        <v>Two-way</v>
      </c>
      <c r="E81" s="11">
        <f t="shared" si="17"/>
        <v>0.75</v>
      </c>
      <c r="F81" s="11">
        <f t="shared" si="18"/>
        <v>0.5</v>
      </c>
      <c r="G81" s="11">
        <f t="shared" si="19"/>
        <v>0.609375</v>
      </c>
      <c r="H81" s="9" t="str">
        <f t="shared" si="20"/>
        <v>0</v>
      </c>
      <c r="I81" s="9">
        <v>360</v>
      </c>
      <c r="J81" s="9">
        <v>300</v>
      </c>
      <c r="K81" s="9">
        <v>200</v>
      </c>
      <c r="L81" s="24">
        <f t="shared" si="21"/>
        <v>860</v>
      </c>
      <c r="M81" s="26">
        <f t="shared" si="24"/>
        <v>430</v>
      </c>
      <c r="N81" s="12">
        <f t="shared" si="23"/>
        <v>530</v>
      </c>
      <c r="O81" s="13">
        <f t="shared" si="22"/>
        <v>0</v>
      </c>
    </row>
    <row r="82" spans="1:15" ht="23.25">
      <c r="A82" s="20">
        <v>78</v>
      </c>
      <c r="B82" s="17">
        <v>2</v>
      </c>
      <c r="C82" s="9">
        <v>5.8</v>
      </c>
      <c r="D82" s="10" t="str">
        <f t="shared" si="16"/>
        <v>One-way</v>
      </c>
      <c r="E82" s="11">
        <f t="shared" si="17"/>
        <v>0.3448275862068966</v>
      </c>
      <c r="F82" s="11" t="str">
        <f t="shared" si="18"/>
        <v>0</v>
      </c>
      <c r="G82" s="11" t="str">
        <f t="shared" si="19"/>
        <v>0</v>
      </c>
      <c r="H82" s="9">
        <f t="shared" si="20"/>
        <v>1</v>
      </c>
      <c r="I82" s="9">
        <v>360</v>
      </c>
      <c r="J82" s="9">
        <v>300</v>
      </c>
      <c r="K82" s="9">
        <v>200</v>
      </c>
      <c r="L82" s="24">
        <f t="shared" si="21"/>
        <v>860</v>
      </c>
      <c r="M82" s="26">
        <f t="shared" si="24"/>
        <v>0</v>
      </c>
      <c r="N82" s="12">
        <f t="shared" si="23"/>
        <v>0</v>
      </c>
      <c r="O82" s="13">
        <f t="shared" si="22"/>
        <v>860</v>
      </c>
    </row>
    <row r="83" spans="1:15" ht="23.25">
      <c r="A83" s="20">
        <v>79</v>
      </c>
      <c r="B83" s="17">
        <v>2</v>
      </c>
      <c r="C83" s="9">
        <v>3.75</v>
      </c>
      <c r="D83" s="10" t="str">
        <f t="shared" si="16"/>
        <v>Two-way</v>
      </c>
      <c r="E83" s="11">
        <f t="shared" si="17"/>
        <v>0.5333333333333333</v>
      </c>
      <c r="F83" s="11">
        <f t="shared" si="18"/>
        <v>0.6666666666666666</v>
      </c>
      <c r="G83" s="11">
        <f t="shared" si="19"/>
        <v>0.9051851851851851</v>
      </c>
      <c r="H83" s="9" t="str">
        <f t="shared" si="20"/>
        <v>0</v>
      </c>
      <c r="I83" s="9">
        <v>360</v>
      </c>
      <c r="J83" s="9">
        <v>300</v>
      </c>
      <c r="K83" s="9">
        <v>200</v>
      </c>
      <c r="L83" s="24">
        <f t="shared" si="21"/>
        <v>860</v>
      </c>
      <c r="M83" s="26">
        <f t="shared" si="24"/>
        <v>580</v>
      </c>
      <c r="N83" s="12">
        <f t="shared" si="23"/>
        <v>780</v>
      </c>
      <c r="O83" s="13">
        <f t="shared" si="22"/>
        <v>0</v>
      </c>
    </row>
    <row r="84" spans="1:15" ht="23.25">
      <c r="A84" s="20">
        <v>80</v>
      </c>
      <c r="B84" s="17">
        <v>2</v>
      </c>
      <c r="C84" s="9">
        <v>2</v>
      </c>
      <c r="D84" s="10" t="str">
        <f t="shared" si="16"/>
        <v>Two-way</v>
      </c>
      <c r="E84" s="11">
        <f t="shared" si="17"/>
        <v>1</v>
      </c>
      <c r="F84" s="11">
        <f t="shared" si="18"/>
        <v>0.6666666666666666</v>
      </c>
      <c r="G84" s="11">
        <f t="shared" si="19"/>
        <v>0.6666666666666666</v>
      </c>
      <c r="H84" s="9" t="str">
        <f t="shared" si="20"/>
        <v>0</v>
      </c>
      <c r="I84" s="9">
        <v>360</v>
      </c>
      <c r="J84" s="9">
        <v>300</v>
      </c>
      <c r="K84" s="9">
        <v>200</v>
      </c>
      <c r="L84" s="24">
        <f t="shared" si="21"/>
        <v>860</v>
      </c>
      <c r="M84" s="26">
        <f t="shared" si="24"/>
        <v>580</v>
      </c>
      <c r="N84" s="12">
        <f t="shared" si="23"/>
        <v>580</v>
      </c>
      <c r="O84" s="13">
        <f t="shared" si="22"/>
        <v>0</v>
      </c>
    </row>
    <row r="85" spans="1:15" ht="23.25">
      <c r="A85" s="20">
        <v>81</v>
      </c>
      <c r="B85" s="17">
        <v>2</v>
      </c>
      <c r="C85" s="9">
        <v>4</v>
      </c>
      <c r="D85" s="10" t="str">
        <f t="shared" si="16"/>
        <v>Two-way</v>
      </c>
      <c r="E85" s="11">
        <f t="shared" si="17"/>
        <v>0.5</v>
      </c>
      <c r="F85" s="11">
        <f t="shared" si="18"/>
        <v>0.6666666666666666</v>
      </c>
      <c r="G85" s="11">
        <f t="shared" si="19"/>
        <v>0.9166666666666666</v>
      </c>
      <c r="H85" s="9" t="str">
        <f t="shared" si="20"/>
        <v>0</v>
      </c>
      <c r="I85" s="9">
        <v>360</v>
      </c>
      <c r="J85" s="9">
        <v>300</v>
      </c>
      <c r="K85" s="9">
        <v>200</v>
      </c>
      <c r="L85" s="24">
        <f t="shared" si="21"/>
        <v>860</v>
      </c>
      <c r="M85" s="26">
        <f t="shared" si="24"/>
        <v>580</v>
      </c>
      <c r="N85" s="12">
        <f t="shared" si="23"/>
        <v>790</v>
      </c>
      <c r="O85" s="13">
        <f t="shared" si="22"/>
        <v>0</v>
      </c>
    </row>
    <row r="86" spans="1:15" ht="23.25">
      <c r="A86" s="20">
        <v>82</v>
      </c>
      <c r="B86" s="17">
        <v>0.5</v>
      </c>
      <c r="C86" s="9">
        <v>1.126</v>
      </c>
      <c r="D86" s="10" t="str">
        <f t="shared" si="16"/>
        <v>One-way</v>
      </c>
      <c r="E86" s="11">
        <f t="shared" si="17"/>
        <v>0.4440497335701599</v>
      </c>
      <c r="F86" s="11" t="str">
        <f t="shared" si="18"/>
        <v>0</v>
      </c>
      <c r="G86" s="11" t="str">
        <f t="shared" si="19"/>
        <v>0</v>
      </c>
      <c r="H86" s="9">
        <f t="shared" si="20"/>
        <v>0.25</v>
      </c>
      <c r="I86" s="9">
        <v>360</v>
      </c>
      <c r="J86" s="9">
        <v>200</v>
      </c>
      <c r="K86" s="9">
        <v>200</v>
      </c>
      <c r="L86" s="24">
        <f t="shared" si="21"/>
        <v>760</v>
      </c>
      <c r="M86" s="26">
        <f t="shared" si="24"/>
        <v>0</v>
      </c>
      <c r="N86" s="12">
        <f t="shared" si="23"/>
        <v>0</v>
      </c>
      <c r="O86" s="13">
        <f t="shared" si="22"/>
        <v>190</v>
      </c>
    </row>
    <row r="87" spans="1:15" ht="23.25">
      <c r="A87" s="20">
        <v>83</v>
      </c>
      <c r="B87" s="17">
        <v>1.5</v>
      </c>
      <c r="C87" s="9">
        <v>2</v>
      </c>
      <c r="D87" s="10" t="str">
        <f t="shared" si="16"/>
        <v>Two-way</v>
      </c>
      <c r="E87" s="11">
        <f t="shared" si="17"/>
        <v>0.75</v>
      </c>
      <c r="F87" s="11">
        <f t="shared" si="18"/>
        <v>0.5</v>
      </c>
      <c r="G87" s="11">
        <f t="shared" si="19"/>
        <v>0.609375</v>
      </c>
      <c r="H87" s="9" t="str">
        <f t="shared" si="20"/>
        <v>0</v>
      </c>
      <c r="I87" s="9">
        <v>360</v>
      </c>
      <c r="J87" s="9">
        <v>200</v>
      </c>
      <c r="K87" s="9">
        <v>200</v>
      </c>
      <c r="L87" s="24">
        <f t="shared" si="21"/>
        <v>760</v>
      </c>
      <c r="M87" s="26">
        <f t="shared" si="24"/>
        <v>380</v>
      </c>
      <c r="N87" s="12">
        <f t="shared" si="23"/>
        <v>470</v>
      </c>
      <c r="O87" s="13">
        <f t="shared" si="22"/>
        <v>0</v>
      </c>
    </row>
    <row r="88" spans="1:15" ht="23.25">
      <c r="A88" s="20">
        <v>84</v>
      </c>
      <c r="B88" s="17">
        <v>2</v>
      </c>
      <c r="C88" s="9">
        <v>4.6</v>
      </c>
      <c r="D88" s="10" t="str">
        <f t="shared" si="16"/>
        <v>One-way</v>
      </c>
      <c r="E88" s="11">
        <f t="shared" si="17"/>
        <v>0.4347826086956522</v>
      </c>
      <c r="F88" s="11" t="str">
        <f t="shared" si="18"/>
        <v>0</v>
      </c>
      <c r="G88" s="11" t="str">
        <f t="shared" si="19"/>
        <v>0</v>
      </c>
      <c r="H88" s="9">
        <f t="shared" si="20"/>
        <v>1</v>
      </c>
      <c r="I88" s="9">
        <v>360</v>
      </c>
      <c r="J88" s="9">
        <v>200</v>
      </c>
      <c r="K88" s="9">
        <v>200</v>
      </c>
      <c r="L88" s="24">
        <f t="shared" si="21"/>
        <v>760</v>
      </c>
      <c r="M88" s="26">
        <f t="shared" si="24"/>
        <v>0</v>
      </c>
      <c r="N88" s="12">
        <f t="shared" si="23"/>
        <v>0</v>
      </c>
      <c r="O88" s="13">
        <f t="shared" si="22"/>
        <v>760</v>
      </c>
    </row>
    <row r="89" spans="1:15" ht="23.25">
      <c r="A89" s="20">
        <v>85</v>
      </c>
      <c r="B89" s="17">
        <v>1.5</v>
      </c>
      <c r="C89" s="9">
        <v>4</v>
      </c>
      <c r="D89" s="10" t="str">
        <f t="shared" si="16"/>
        <v>One-way</v>
      </c>
      <c r="E89" s="11">
        <f t="shared" si="17"/>
        <v>0.375</v>
      </c>
      <c r="F89" s="11" t="str">
        <f t="shared" si="18"/>
        <v>0</v>
      </c>
      <c r="G89" s="11" t="str">
        <f t="shared" si="19"/>
        <v>0</v>
      </c>
      <c r="H89" s="9">
        <f t="shared" si="20"/>
        <v>0.75</v>
      </c>
      <c r="I89" s="9">
        <v>360</v>
      </c>
      <c r="J89" s="9">
        <v>200</v>
      </c>
      <c r="K89" s="9">
        <v>200</v>
      </c>
      <c r="L89" s="24">
        <f t="shared" si="21"/>
        <v>760</v>
      </c>
      <c r="M89" s="26">
        <f t="shared" si="24"/>
        <v>0</v>
      </c>
      <c r="N89" s="12">
        <f t="shared" si="23"/>
        <v>0</v>
      </c>
      <c r="O89" s="13">
        <f t="shared" si="22"/>
        <v>570</v>
      </c>
    </row>
    <row r="90" spans="1:15" ht="23.25">
      <c r="A90" s="20">
        <v>86</v>
      </c>
      <c r="B90" s="17">
        <v>4</v>
      </c>
      <c r="C90" s="9">
        <v>5.814</v>
      </c>
      <c r="D90" s="10" t="str">
        <f t="shared" si="16"/>
        <v>Two-way</v>
      </c>
      <c r="E90" s="11">
        <f t="shared" si="17"/>
        <v>0.6879944960440316</v>
      </c>
      <c r="F90" s="11">
        <f t="shared" si="18"/>
        <v>1.3333333333333333</v>
      </c>
      <c r="G90" s="11">
        <f t="shared" si="19"/>
        <v>1.6844423822754124</v>
      </c>
      <c r="H90" s="9" t="str">
        <f t="shared" si="20"/>
        <v>0</v>
      </c>
      <c r="I90" s="9">
        <v>360</v>
      </c>
      <c r="J90" s="9">
        <v>200</v>
      </c>
      <c r="K90" s="9">
        <v>200</v>
      </c>
      <c r="L90" s="24">
        <f t="shared" si="21"/>
        <v>760</v>
      </c>
      <c r="M90" s="26">
        <f t="shared" si="24"/>
        <v>1020</v>
      </c>
      <c r="N90" s="12">
        <f t="shared" si="23"/>
        <v>1290</v>
      </c>
      <c r="O90" s="13">
        <f t="shared" si="22"/>
        <v>0</v>
      </c>
    </row>
    <row r="91" spans="1:15" ht="23.25">
      <c r="A91" s="20">
        <v>87</v>
      </c>
      <c r="B91" s="17">
        <v>3.75</v>
      </c>
      <c r="C91" s="9">
        <v>4</v>
      </c>
      <c r="D91" s="10" t="str">
        <f t="shared" si="16"/>
        <v>Two-way</v>
      </c>
      <c r="E91" s="11">
        <f t="shared" si="17"/>
        <v>0.9375</v>
      </c>
      <c r="F91" s="11">
        <f t="shared" si="18"/>
        <v>1.25</v>
      </c>
      <c r="G91" s="11">
        <f t="shared" si="19"/>
        <v>1.32568359375</v>
      </c>
      <c r="H91" s="9" t="str">
        <f t="shared" si="20"/>
        <v>0</v>
      </c>
      <c r="I91" s="9">
        <v>360</v>
      </c>
      <c r="J91" s="9">
        <v>300</v>
      </c>
      <c r="K91" s="9">
        <v>200</v>
      </c>
      <c r="L91" s="24">
        <f t="shared" si="21"/>
        <v>860</v>
      </c>
      <c r="M91" s="26">
        <f t="shared" si="24"/>
        <v>1080</v>
      </c>
      <c r="N91" s="12">
        <f t="shared" si="23"/>
        <v>1150</v>
      </c>
      <c r="O91" s="13">
        <f t="shared" si="22"/>
        <v>0</v>
      </c>
    </row>
    <row r="92" spans="1:15" ht="23.25">
      <c r="A92" s="20">
        <v>88</v>
      </c>
      <c r="B92" s="17">
        <v>2</v>
      </c>
      <c r="C92" s="9">
        <v>4</v>
      </c>
      <c r="D92" s="10" t="str">
        <f t="shared" si="16"/>
        <v>Two-way</v>
      </c>
      <c r="E92" s="11">
        <f t="shared" si="17"/>
        <v>0.5</v>
      </c>
      <c r="F92" s="11">
        <f t="shared" si="18"/>
        <v>0.6666666666666666</v>
      </c>
      <c r="G92" s="11">
        <f t="shared" si="19"/>
        <v>0.9166666666666666</v>
      </c>
      <c r="H92" s="9" t="str">
        <f t="shared" si="20"/>
        <v>0</v>
      </c>
      <c r="I92" s="9">
        <v>360</v>
      </c>
      <c r="J92" s="9">
        <v>300</v>
      </c>
      <c r="K92" s="9">
        <v>200</v>
      </c>
      <c r="L92" s="24">
        <f t="shared" si="21"/>
        <v>860</v>
      </c>
      <c r="M92" s="26">
        <f t="shared" si="24"/>
        <v>580</v>
      </c>
      <c r="N92" s="12">
        <f t="shared" si="23"/>
        <v>790</v>
      </c>
      <c r="O92" s="13">
        <f t="shared" si="22"/>
        <v>0</v>
      </c>
    </row>
    <row r="93" spans="1:15" ht="23.25">
      <c r="A93" s="20">
        <v>89</v>
      </c>
      <c r="B93" s="17">
        <v>1.5</v>
      </c>
      <c r="C93" s="9">
        <v>1.9</v>
      </c>
      <c r="D93" s="10" t="str">
        <f t="shared" si="16"/>
        <v>Two-way</v>
      </c>
      <c r="E93" s="11">
        <f t="shared" si="17"/>
        <v>0.7894736842105263</v>
      </c>
      <c r="F93" s="11">
        <f t="shared" si="18"/>
        <v>0.5</v>
      </c>
      <c r="G93" s="11">
        <f t="shared" si="19"/>
        <v>0.5941828254847645</v>
      </c>
      <c r="H93" s="9" t="str">
        <f t="shared" si="20"/>
        <v>0</v>
      </c>
      <c r="I93" s="9">
        <v>360</v>
      </c>
      <c r="J93" s="9">
        <v>200</v>
      </c>
      <c r="K93" s="9">
        <v>200</v>
      </c>
      <c r="L93" s="24">
        <f t="shared" si="21"/>
        <v>760</v>
      </c>
      <c r="M93" s="26">
        <f t="shared" si="24"/>
        <v>380</v>
      </c>
      <c r="N93" s="12">
        <f t="shared" si="23"/>
        <v>460</v>
      </c>
      <c r="O93" s="13">
        <f t="shared" si="22"/>
        <v>0</v>
      </c>
    </row>
    <row r="94" spans="1:15" ht="23.25">
      <c r="A94" s="20">
        <v>90</v>
      </c>
      <c r="B94" s="18">
        <v>1.9</v>
      </c>
      <c r="C94" s="15">
        <v>2.5</v>
      </c>
      <c r="D94" s="10" t="str">
        <f t="shared" si="16"/>
        <v>Two-way</v>
      </c>
      <c r="E94" s="11">
        <f t="shared" si="17"/>
        <v>0.76</v>
      </c>
      <c r="F94" s="11">
        <f t="shared" si="18"/>
        <v>0.6333333333333333</v>
      </c>
      <c r="G94" s="11">
        <f t="shared" si="19"/>
        <v>0.7670933333333333</v>
      </c>
      <c r="H94" s="9" t="str">
        <f t="shared" si="20"/>
        <v>0</v>
      </c>
      <c r="I94" s="9">
        <v>360</v>
      </c>
      <c r="J94" s="9">
        <v>200</v>
      </c>
      <c r="K94" s="9">
        <v>200</v>
      </c>
      <c r="L94" s="24">
        <f t="shared" si="21"/>
        <v>760</v>
      </c>
      <c r="M94" s="26">
        <f t="shared" si="24"/>
        <v>490</v>
      </c>
      <c r="N94" s="12">
        <f t="shared" si="23"/>
        <v>590</v>
      </c>
      <c r="O94" s="13">
        <f t="shared" si="22"/>
        <v>0</v>
      </c>
    </row>
    <row r="95" spans="1:15" ht="23.25">
      <c r="A95" s="20">
        <v>91</v>
      </c>
      <c r="B95" s="18">
        <v>0.9</v>
      </c>
      <c r="C95" s="15">
        <v>2.5</v>
      </c>
      <c r="D95" s="10" t="str">
        <f t="shared" si="16"/>
        <v>One-way</v>
      </c>
      <c r="E95" s="11">
        <f t="shared" si="17"/>
        <v>0.36</v>
      </c>
      <c r="F95" s="11" t="str">
        <f t="shared" si="18"/>
        <v>0</v>
      </c>
      <c r="G95" s="11" t="str">
        <f t="shared" si="19"/>
        <v>0</v>
      </c>
      <c r="H95" s="9">
        <f t="shared" si="20"/>
        <v>0.45</v>
      </c>
      <c r="I95" s="9">
        <v>360</v>
      </c>
      <c r="J95" s="9">
        <v>200</v>
      </c>
      <c r="K95" s="9">
        <v>200</v>
      </c>
      <c r="L95" s="24">
        <f t="shared" si="21"/>
        <v>760</v>
      </c>
      <c r="M95" s="26">
        <f t="shared" si="24"/>
        <v>0</v>
      </c>
      <c r="N95" s="12">
        <f t="shared" si="23"/>
        <v>0</v>
      </c>
      <c r="O95" s="13">
        <f t="shared" si="22"/>
        <v>350</v>
      </c>
    </row>
    <row r="96" spans="1:15" ht="23.25">
      <c r="A96" s="20">
        <v>92</v>
      </c>
      <c r="B96" s="18">
        <v>1.5</v>
      </c>
      <c r="C96" s="15">
        <v>2.5</v>
      </c>
      <c r="D96" s="10" t="str">
        <f t="shared" si="16"/>
        <v>Two-way</v>
      </c>
      <c r="E96" s="11">
        <f t="shared" si="17"/>
        <v>0.6</v>
      </c>
      <c r="F96" s="11">
        <f t="shared" si="18"/>
        <v>0.5</v>
      </c>
      <c r="G96" s="11">
        <f t="shared" si="19"/>
        <v>0.66</v>
      </c>
      <c r="H96" s="9" t="str">
        <f t="shared" si="20"/>
        <v>0</v>
      </c>
      <c r="I96" s="9">
        <v>360</v>
      </c>
      <c r="J96" s="9">
        <v>200</v>
      </c>
      <c r="K96" s="9">
        <v>200</v>
      </c>
      <c r="L96" s="24">
        <f t="shared" si="21"/>
        <v>760</v>
      </c>
      <c r="M96" s="26">
        <f t="shared" si="24"/>
        <v>380</v>
      </c>
      <c r="N96" s="12">
        <f t="shared" si="23"/>
        <v>510</v>
      </c>
      <c r="O96" s="13">
        <f t="shared" si="22"/>
        <v>0</v>
      </c>
    </row>
    <row r="97" spans="1:15" ht="23.25">
      <c r="A97" s="20">
        <v>93</v>
      </c>
      <c r="B97" s="18">
        <v>1.13</v>
      </c>
      <c r="C97" s="15">
        <v>1.5</v>
      </c>
      <c r="D97" s="10" t="str">
        <f t="shared" si="16"/>
        <v>Two-way</v>
      </c>
      <c r="E97" s="11">
        <f t="shared" si="17"/>
        <v>0.7533333333333333</v>
      </c>
      <c r="F97" s="11">
        <f t="shared" si="18"/>
        <v>0.37666666666666665</v>
      </c>
      <c r="G97" s="11">
        <f t="shared" si="19"/>
        <v>0.4581187407407407</v>
      </c>
      <c r="H97" s="9" t="str">
        <f t="shared" si="20"/>
        <v>0</v>
      </c>
      <c r="I97" s="9">
        <v>360</v>
      </c>
      <c r="J97" s="9">
        <v>200</v>
      </c>
      <c r="K97" s="9">
        <v>200</v>
      </c>
      <c r="L97" s="24">
        <f t="shared" si="21"/>
        <v>760</v>
      </c>
      <c r="M97" s="26">
        <f t="shared" si="24"/>
        <v>290</v>
      </c>
      <c r="N97" s="12">
        <f t="shared" si="23"/>
        <v>350</v>
      </c>
      <c r="O97" s="13">
        <f t="shared" si="22"/>
        <v>0</v>
      </c>
    </row>
    <row r="98" spans="1:15" ht="23.25">
      <c r="A98" s="20">
        <v>94</v>
      </c>
      <c r="B98" s="18">
        <v>1.5</v>
      </c>
      <c r="C98" s="15">
        <v>4</v>
      </c>
      <c r="D98" s="10" t="str">
        <f t="shared" si="16"/>
        <v>One-way</v>
      </c>
      <c r="E98" s="11">
        <f t="shared" si="17"/>
        <v>0.375</v>
      </c>
      <c r="F98" s="11" t="str">
        <f t="shared" si="18"/>
        <v>0</v>
      </c>
      <c r="G98" s="11" t="str">
        <f t="shared" si="19"/>
        <v>0</v>
      </c>
      <c r="H98" s="9">
        <f t="shared" si="20"/>
        <v>0.75</v>
      </c>
      <c r="I98" s="9">
        <v>360</v>
      </c>
      <c r="J98" s="15">
        <v>300</v>
      </c>
      <c r="K98" s="9">
        <v>200</v>
      </c>
      <c r="L98" s="24">
        <f t="shared" si="21"/>
        <v>860</v>
      </c>
      <c r="M98" s="26">
        <f t="shared" si="24"/>
        <v>0</v>
      </c>
      <c r="N98" s="12">
        <f t="shared" si="23"/>
        <v>0</v>
      </c>
      <c r="O98" s="13">
        <f t="shared" si="22"/>
        <v>650</v>
      </c>
    </row>
    <row r="99" spans="1:15" ht="23.25">
      <c r="A99" s="20">
        <v>95</v>
      </c>
      <c r="B99" s="18">
        <v>0.5</v>
      </c>
      <c r="C99" s="15">
        <v>1.5</v>
      </c>
      <c r="D99" s="10" t="str">
        <f t="shared" si="16"/>
        <v>One-way</v>
      </c>
      <c r="E99" s="11">
        <f t="shared" si="17"/>
        <v>0.3333333333333333</v>
      </c>
      <c r="F99" s="11" t="str">
        <f t="shared" si="18"/>
        <v>0</v>
      </c>
      <c r="G99" s="11" t="str">
        <f t="shared" si="19"/>
        <v>0</v>
      </c>
      <c r="H99" s="9">
        <f t="shared" si="20"/>
        <v>0.25</v>
      </c>
      <c r="I99" s="9">
        <v>360</v>
      </c>
      <c r="J99" s="15">
        <v>200</v>
      </c>
      <c r="K99" s="9">
        <v>200</v>
      </c>
      <c r="L99" s="24">
        <f t="shared" si="21"/>
        <v>760</v>
      </c>
      <c r="M99" s="26">
        <f t="shared" si="24"/>
        <v>0</v>
      </c>
      <c r="N99" s="12">
        <f t="shared" si="23"/>
        <v>0</v>
      </c>
      <c r="O99" s="13">
        <f t="shared" si="22"/>
        <v>190</v>
      </c>
    </row>
    <row r="100" spans="1:15" ht="23.25">
      <c r="A100" s="20">
        <v>96</v>
      </c>
      <c r="B100" s="18">
        <v>1.5</v>
      </c>
      <c r="C100" s="15">
        <v>3</v>
      </c>
      <c r="D100" s="10" t="str">
        <f t="shared" si="16"/>
        <v>Two-way</v>
      </c>
      <c r="E100" s="11">
        <f t="shared" si="17"/>
        <v>0.5</v>
      </c>
      <c r="F100" s="11">
        <f t="shared" si="18"/>
        <v>0.5</v>
      </c>
      <c r="G100" s="11">
        <f t="shared" si="19"/>
        <v>0.6875</v>
      </c>
      <c r="H100" s="9" t="str">
        <f t="shared" si="20"/>
        <v>0</v>
      </c>
      <c r="I100" s="9">
        <v>360</v>
      </c>
      <c r="J100" s="15">
        <v>300</v>
      </c>
      <c r="K100" s="9">
        <v>200</v>
      </c>
      <c r="L100" s="24">
        <f t="shared" si="21"/>
        <v>860</v>
      </c>
      <c r="M100" s="26">
        <f t="shared" si="24"/>
        <v>430</v>
      </c>
      <c r="N100" s="12">
        <f t="shared" si="23"/>
        <v>600</v>
      </c>
      <c r="O100" s="13">
        <f t="shared" si="22"/>
        <v>0</v>
      </c>
    </row>
    <row r="101" spans="1:15" ht="23.25">
      <c r="A101" s="20">
        <v>97</v>
      </c>
      <c r="B101" s="18">
        <v>0.5</v>
      </c>
      <c r="C101" s="15">
        <v>1.5</v>
      </c>
      <c r="D101" s="10" t="str">
        <f aca="true" t="shared" si="25" ref="D101:D132">IF((C101/B101)&gt;2,"One-way","Two-way")</f>
        <v>One-way</v>
      </c>
      <c r="E101" s="11">
        <f aca="true" t="shared" si="26" ref="E101:E138">B101/C101</f>
        <v>0.3333333333333333</v>
      </c>
      <c r="F101" s="11" t="str">
        <f aca="true" t="shared" si="27" ref="F101:F138">IF(D101="Two-way",B101/3,"0")</f>
        <v>0</v>
      </c>
      <c r="G101" s="11" t="str">
        <f aca="true" t="shared" si="28" ref="G101:G138">IF(D101="Two-way",(B101/3)*((3-E101^2)/2),"0")</f>
        <v>0</v>
      </c>
      <c r="H101" s="9">
        <f aca="true" t="shared" si="29" ref="H101:H138">IF(D101="One-way",B101/2,"0")</f>
        <v>0.25</v>
      </c>
      <c r="I101" s="9">
        <v>360</v>
      </c>
      <c r="J101" s="15">
        <v>200</v>
      </c>
      <c r="K101" s="9">
        <v>200</v>
      </c>
      <c r="L101" s="24">
        <f aca="true" t="shared" si="30" ref="L101:L132">SUM(I101:K101)</f>
        <v>760</v>
      </c>
      <c r="M101" s="26">
        <f t="shared" si="24"/>
        <v>0</v>
      </c>
      <c r="N101" s="12">
        <f t="shared" si="23"/>
        <v>0</v>
      </c>
      <c r="O101" s="13">
        <f t="shared" si="22"/>
        <v>190</v>
      </c>
    </row>
    <row r="102" spans="1:15" ht="23.25">
      <c r="A102" s="20">
        <v>98</v>
      </c>
      <c r="B102" s="18">
        <v>2</v>
      </c>
      <c r="C102" s="15">
        <v>4.6</v>
      </c>
      <c r="D102" s="10" t="str">
        <f t="shared" si="25"/>
        <v>One-way</v>
      </c>
      <c r="E102" s="11">
        <f t="shared" si="26"/>
        <v>0.4347826086956522</v>
      </c>
      <c r="F102" s="11" t="str">
        <f t="shared" si="27"/>
        <v>0</v>
      </c>
      <c r="G102" s="11" t="str">
        <f t="shared" si="28"/>
        <v>0</v>
      </c>
      <c r="H102" s="9">
        <f t="shared" si="29"/>
        <v>1</v>
      </c>
      <c r="I102" s="9">
        <v>360</v>
      </c>
      <c r="J102" s="15">
        <v>200</v>
      </c>
      <c r="K102" s="9">
        <v>200</v>
      </c>
      <c r="L102" s="24">
        <f t="shared" si="30"/>
        <v>760</v>
      </c>
      <c r="M102" s="26">
        <f t="shared" si="24"/>
        <v>0</v>
      </c>
      <c r="N102" s="12">
        <f t="shared" si="23"/>
        <v>0</v>
      </c>
      <c r="O102" s="13">
        <f t="shared" si="22"/>
        <v>760</v>
      </c>
    </row>
    <row r="103" spans="1:15" ht="23.25">
      <c r="A103" s="20">
        <v>99</v>
      </c>
      <c r="B103" s="18">
        <v>2</v>
      </c>
      <c r="C103" s="15">
        <v>4.6</v>
      </c>
      <c r="D103" s="10" t="str">
        <f t="shared" si="25"/>
        <v>One-way</v>
      </c>
      <c r="E103" s="11">
        <f t="shared" si="26"/>
        <v>0.4347826086956522</v>
      </c>
      <c r="F103" s="11" t="str">
        <f t="shared" si="27"/>
        <v>0</v>
      </c>
      <c r="G103" s="11" t="str">
        <f t="shared" si="28"/>
        <v>0</v>
      </c>
      <c r="H103" s="9">
        <f t="shared" si="29"/>
        <v>1</v>
      </c>
      <c r="I103" s="9">
        <v>360</v>
      </c>
      <c r="J103" s="15">
        <v>200</v>
      </c>
      <c r="K103" s="9">
        <v>200</v>
      </c>
      <c r="L103" s="24">
        <f t="shared" si="30"/>
        <v>760</v>
      </c>
      <c r="M103" s="26">
        <f t="shared" si="24"/>
        <v>0</v>
      </c>
      <c r="N103" s="12">
        <f t="shared" si="23"/>
        <v>0</v>
      </c>
      <c r="O103" s="13">
        <f t="shared" si="22"/>
        <v>760</v>
      </c>
    </row>
    <row r="104" spans="1:15" ht="23.25">
      <c r="A104" s="20">
        <v>100</v>
      </c>
      <c r="B104" s="18">
        <v>4</v>
      </c>
      <c r="C104" s="15">
        <v>4.13</v>
      </c>
      <c r="D104" s="10" t="str">
        <f t="shared" si="25"/>
        <v>Two-way</v>
      </c>
      <c r="E104" s="11">
        <f t="shared" si="26"/>
        <v>0.9685230024213075</v>
      </c>
      <c r="F104" s="11">
        <f t="shared" si="27"/>
        <v>1.3333333333333333</v>
      </c>
      <c r="G104" s="11">
        <f t="shared" si="28"/>
        <v>1.3746421291872104</v>
      </c>
      <c r="H104" s="9" t="str">
        <f t="shared" si="29"/>
        <v>0</v>
      </c>
      <c r="I104" s="9">
        <v>360</v>
      </c>
      <c r="J104" s="15">
        <v>300</v>
      </c>
      <c r="K104" s="9">
        <v>200</v>
      </c>
      <c r="L104" s="24">
        <f t="shared" si="30"/>
        <v>860</v>
      </c>
      <c r="M104" s="26">
        <f t="shared" si="24"/>
        <v>1150</v>
      </c>
      <c r="N104" s="12">
        <f t="shared" si="23"/>
        <v>1190</v>
      </c>
      <c r="O104" s="13">
        <f t="shared" si="22"/>
        <v>0</v>
      </c>
    </row>
    <row r="105" spans="1:15" ht="23.25">
      <c r="A105" s="20">
        <v>101</v>
      </c>
      <c r="B105" s="18">
        <v>3.18</v>
      </c>
      <c r="C105" s="15">
        <v>4</v>
      </c>
      <c r="D105" s="10" t="str">
        <f t="shared" si="25"/>
        <v>Two-way</v>
      </c>
      <c r="E105" s="11">
        <f t="shared" si="26"/>
        <v>0.795</v>
      </c>
      <c r="F105" s="11">
        <f t="shared" si="27"/>
        <v>1.06</v>
      </c>
      <c r="G105" s="11">
        <f t="shared" si="28"/>
        <v>1.25502675</v>
      </c>
      <c r="H105" s="9" t="str">
        <f t="shared" si="29"/>
        <v>0</v>
      </c>
      <c r="I105" s="9">
        <v>360</v>
      </c>
      <c r="J105" s="15">
        <v>300</v>
      </c>
      <c r="K105" s="9">
        <v>200</v>
      </c>
      <c r="L105" s="24">
        <f t="shared" si="30"/>
        <v>860</v>
      </c>
      <c r="M105" s="26">
        <f t="shared" si="24"/>
        <v>920</v>
      </c>
      <c r="N105" s="12">
        <f t="shared" si="23"/>
        <v>1080</v>
      </c>
      <c r="O105" s="13">
        <f t="shared" si="22"/>
        <v>0</v>
      </c>
    </row>
    <row r="106" spans="1:15" ht="23.25">
      <c r="A106" s="20">
        <v>102</v>
      </c>
      <c r="B106" s="18">
        <v>3.75</v>
      </c>
      <c r="C106" s="15">
        <v>4</v>
      </c>
      <c r="D106" s="10" t="str">
        <f t="shared" si="25"/>
        <v>Two-way</v>
      </c>
      <c r="E106" s="11">
        <f t="shared" si="26"/>
        <v>0.9375</v>
      </c>
      <c r="F106" s="11">
        <f t="shared" si="27"/>
        <v>1.25</v>
      </c>
      <c r="G106" s="11">
        <f t="shared" si="28"/>
        <v>1.32568359375</v>
      </c>
      <c r="H106" s="9" t="str">
        <f t="shared" si="29"/>
        <v>0</v>
      </c>
      <c r="I106" s="9">
        <v>360</v>
      </c>
      <c r="J106" s="15">
        <v>300</v>
      </c>
      <c r="K106" s="9">
        <v>200</v>
      </c>
      <c r="L106" s="24">
        <f t="shared" si="30"/>
        <v>860</v>
      </c>
      <c r="M106" s="26">
        <f t="shared" si="24"/>
        <v>1080</v>
      </c>
      <c r="N106" s="12">
        <f t="shared" si="23"/>
        <v>1150</v>
      </c>
      <c r="O106" s="13">
        <f t="shared" si="22"/>
        <v>0</v>
      </c>
    </row>
    <row r="107" spans="1:15" ht="23.25">
      <c r="A107" s="20">
        <v>103</v>
      </c>
      <c r="B107" s="18">
        <v>2</v>
      </c>
      <c r="C107" s="15">
        <v>4</v>
      </c>
      <c r="D107" s="10" t="str">
        <f t="shared" si="25"/>
        <v>Two-way</v>
      </c>
      <c r="E107" s="11">
        <f t="shared" si="26"/>
        <v>0.5</v>
      </c>
      <c r="F107" s="11">
        <f t="shared" si="27"/>
        <v>0.6666666666666666</v>
      </c>
      <c r="G107" s="11">
        <f t="shared" si="28"/>
        <v>0.9166666666666666</v>
      </c>
      <c r="H107" s="9" t="str">
        <f t="shared" si="29"/>
        <v>0</v>
      </c>
      <c r="I107" s="9">
        <v>360</v>
      </c>
      <c r="J107" s="15">
        <v>300</v>
      </c>
      <c r="K107" s="9">
        <v>200</v>
      </c>
      <c r="L107" s="24">
        <f t="shared" si="30"/>
        <v>860</v>
      </c>
      <c r="M107" s="26">
        <f t="shared" si="24"/>
        <v>580</v>
      </c>
      <c r="N107" s="12">
        <f t="shared" si="23"/>
        <v>790</v>
      </c>
      <c r="O107" s="13">
        <f t="shared" si="22"/>
        <v>0</v>
      </c>
    </row>
    <row r="108" spans="1:15" ht="23.25">
      <c r="A108" s="20">
        <v>104</v>
      </c>
      <c r="B108" s="18">
        <v>4</v>
      </c>
      <c r="C108" s="15">
        <v>4</v>
      </c>
      <c r="D108" s="10" t="str">
        <f t="shared" si="25"/>
        <v>Two-way</v>
      </c>
      <c r="E108" s="11">
        <f t="shared" si="26"/>
        <v>1</v>
      </c>
      <c r="F108" s="11">
        <f t="shared" si="27"/>
        <v>1.3333333333333333</v>
      </c>
      <c r="G108" s="11">
        <f t="shared" si="28"/>
        <v>1.3333333333333333</v>
      </c>
      <c r="H108" s="9" t="str">
        <f t="shared" si="29"/>
        <v>0</v>
      </c>
      <c r="I108" s="9">
        <v>360</v>
      </c>
      <c r="J108" s="15">
        <v>300</v>
      </c>
      <c r="K108" s="9">
        <v>200</v>
      </c>
      <c r="L108" s="24">
        <f t="shared" si="30"/>
        <v>860</v>
      </c>
      <c r="M108" s="26">
        <f t="shared" si="24"/>
        <v>1150</v>
      </c>
      <c r="N108" s="12">
        <f t="shared" si="23"/>
        <v>1150</v>
      </c>
      <c r="O108" s="13">
        <f t="shared" si="22"/>
        <v>0</v>
      </c>
    </row>
    <row r="109" spans="1:15" ht="23.25">
      <c r="A109" s="20">
        <v>105</v>
      </c>
      <c r="B109" s="18">
        <v>1.5</v>
      </c>
      <c r="C109" s="15">
        <v>2</v>
      </c>
      <c r="D109" s="10" t="str">
        <f t="shared" si="25"/>
        <v>Two-way</v>
      </c>
      <c r="E109" s="11">
        <f t="shared" si="26"/>
        <v>0.75</v>
      </c>
      <c r="F109" s="11">
        <f t="shared" si="27"/>
        <v>0.5</v>
      </c>
      <c r="G109" s="11">
        <f t="shared" si="28"/>
        <v>0.609375</v>
      </c>
      <c r="H109" s="9" t="str">
        <f t="shared" si="29"/>
        <v>0</v>
      </c>
      <c r="I109" s="9">
        <v>360</v>
      </c>
      <c r="J109" s="15">
        <v>200</v>
      </c>
      <c r="K109" s="9">
        <v>200</v>
      </c>
      <c r="L109" s="24">
        <f t="shared" si="30"/>
        <v>760</v>
      </c>
      <c r="M109" s="26">
        <f t="shared" si="24"/>
        <v>380</v>
      </c>
      <c r="N109" s="12">
        <f t="shared" si="23"/>
        <v>470</v>
      </c>
      <c r="O109" s="13">
        <f t="shared" si="22"/>
        <v>0</v>
      </c>
    </row>
    <row r="110" spans="1:15" ht="23.25">
      <c r="A110" s="20">
        <v>106</v>
      </c>
      <c r="B110" s="18">
        <v>2</v>
      </c>
      <c r="C110" s="15">
        <v>2.25</v>
      </c>
      <c r="D110" s="10" t="str">
        <f t="shared" si="25"/>
        <v>Two-way</v>
      </c>
      <c r="E110" s="11">
        <f t="shared" si="26"/>
        <v>0.8888888888888888</v>
      </c>
      <c r="F110" s="11">
        <f t="shared" si="27"/>
        <v>0.6666666666666666</v>
      </c>
      <c r="G110" s="11">
        <f t="shared" si="28"/>
        <v>0.7366255144032922</v>
      </c>
      <c r="H110" s="9" t="str">
        <f t="shared" si="29"/>
        <v>0</v>
      </c>
      <c r="I110" s="9">
        <v>360</v>
      </c>
      <c r="J110" s="15">
        <v>200</v>
      </c>
      <c r="K110" s="9">
        <v>200</v>
      </c>
      <c r="L110" s="24">
        <f t="shared" si="30"/>
        <v>760</v>
      </c>
      <c r="M110" s="26">
        <f t="shared" si="24"/>
        <v>510</v>
      </c>
      <c r="N110" s="12">
        <f t="shared" si="23"/>
        <v>560</v>
      </c>
      <c r="O110" s="13">
        <f t="shared" si="22"/>
        <v>0</v>
      </c>
    </row>
    <row r="111" spans="1:15" ht="23.25">
      <c r="A111" s="20">
        <v>107</v>
      </c>
      <c r="B111" s="18">
        <v>2</v>
      </c>
      <c r="C111" s="15">
        <v>4.6</v>
      </c>
      <c r="D111" s="10" t="str">
        <f t="shared" si="25"/>
        <v>One-way</v>
      </c>
      <c r="E111" s="11">
        <f t="shared" si="26"/>
        <v>0.4347826086956522</v>
      </c>
      <c r="F111" s="11" t="str">
        <f t="shared" si="27"/>
        <v>0</v>
      </c>
      <c r="G111" s="11" t="str">
        <f t="shared" si="28"/>
        <v>0</v>
      </c>
      <c r="H111" s="9">
        <f t="shared" si="29"/>
        <v>1</v>
      </c>
      <c r="I111" s="9">
        <v>360</v>
      </c>
      <c r="J111" s="15">
        <v>200</v>
      </c>
      <c r="K111" s="9">
        <v>200</v>
      </c>
      <c r="L111" s="24">
        <f t="shared" si="30"/>
        <v>760</v>
      </c>
      <c r="M111" s="26">
        <f t="shared" si="24"/>
        <v>0</v>
      </c>
      <c r="N111" s="12">
        <f t="shared" si="23"/>
        <v>0</v>
      </c>
      <c r="O111" s="13">
        <f t="shared" si="22"/>
        <v>760</v>
      </c>
    </row>
    <row r="112" spans="1:15" ht="23.25">
      <c r="A112" s="20">
        <v>108</v>
      </c>
      <c r="B112" s="18">
        <v>2</v>
      </c>
      <c r="C112" s="15">
        <v>3.8</v>
      </c>
      <c r="D112" s="10" t="str">
        <f t="shared" si="25"/>
        <v>Two-way</v>
      </c>
      <c r="E112" s="11">
        <f t="shared" si="26"/>
        <v>0.5263157894736842</v>
      </c>
      <c r="F112" s="11">
        <f t="shared" si="27"/>
        <v>0.6666666666666666</v>
      </c>
      <c r="G112" s="11">
        <f t="shared" si="28"/>
        <v>0.9076638965835642</v>
      </c>
      <c r="H112" s="9" t="str">
        <f t="shared" si="29"/>
        <v>0</v>
      </c>
      <c r="I112" s="9">
        <v>360</v>
      </c>
      <c r="J112" s="15">
        <v>200</v>
      </c>
      <c r="K112" s="9">
        <v>200</v>
      </c>
      <c r="L112" s="24">
        <f t="shared" si="30"/>
        <v>760</v>
      </c>
      <c r="M112" s="26">
        <f t="shared" si="24"/>
        <v>510</v>
      </c>
      <c r="N112" s="12">
        <f t="shared" si="23"/>
        <v>690</v>
      </c>
      <c r="O112" s="13">
        <f t="shared" si="22"/>
        <v>0</v>
      </c>
    </row>
    <row r="113" spans="1:15" ht="23.25">
      <c r="A113" s="20">
        <v>109</v>
      </c>
      <c r="B113" s="18">
        <v>4.13</v>
      </c>
      <c r="C113" s="15">
        <v>5.1</v>
      </c>
      <c r="D113" s="10" t="str">
        <f t="shared" si="25"/>
        <v>Two-way</v>
      </c>
      <c r="E113" s="11">
        <f t="shared" si="26"/>
        <v>0.8098039215686275</v>
      </c>
      <c r="F113" s="11">
        <f t="shared" si="27"/>
        <v>1.3766666666666667</v>
      </c>
      <c r="G113" s="11">
        <f t="shared" si="28"/>
        <v>1.613603120594643</v>
      </c>
      <c r="H113" s="9" t="str">
        <f t="shared" si="29"/>
        <v>0</v>
      </c>
      <c r="I113" s="9">
        <v>360</v>
      </c>
      <c r="J113" s="15">
        <v>300</v>
      </c>
      <c r="K113" s="9">
        <v>200</v>
      </c>
      <c r="L113" s="24">
        <f t="shared" si="30"/>
        <v>860</v>
      </c>
      <c r="M113" s="26">
        <f t="shared" si="24"/>
        <v>1190</v>
      </c>
      <c r="N113" s="12">
        <f t="shared" si="23"/>
        <v>1390</v>
      </c>
      <c r="O113" s="13">
        <f t="shared" si="22"/>
        <v>0</v>
      </c>
    </row>
    <row r="114" spans="1:15" ht="23.25">
      <c r="A114" s="20">
        <v>110</v>
      </c>
      <c r="B114" s="18">
        <v>3.18</v>
      </c>
      <c r="C114" s="15">
        <v>5.1</v>
      </c>
      <c r="D114" s="10" t="str">
        <f t="shared" si="25"/>
        <v>Two-way</v>
      </c>
      <c r="E114" s="11">
        <f t="shared" si="26"/>
        <v>0.623529411764706</v>
      </c>
      <c r="F114" s="11">
        <f t="shared" si="27"/>
        <v>1.06</v>
      </c>
      <c r="G114" s="11">
        <f t="shared" si="28"/>
        <v>1.3839418685121108</v>
      </c>
      <c r="H114" s="9" t="str">
        <f t="shared" si="29"/>
        <v>0</v>
      </c>
      <c r="I114" s="9">
        <v>360</v>
      </c>
      <c r="J114" s="15">
        <v>300</v>
      </c>
      <c r="K114" s="9">
        <v>200</v>
      </c>
      <c r="L114" s="24">
        <f t="shared" si="30"/>
        <v>860</v>
      </c>
      <c r="M114" s="26">
        <f t="shared" si="24"/>
        <v>920</v>
      </c>
      <c r="N114" s="12">
        <f t="shared" si="23"/>
        <v>1200</v>
      </c>
      <c r="O114" s="13">
        <f t="shared" si="22"/>
        <v>0</v>
      </c>
    </row>
    <row r="115" spans="1:15" ht="23.25">
      <c r="A115" s="20">
        <v>111</v>
      </c>
      <c r="B115" s="18">
        <v>3.75</v>
      </c>
      <c r="C115" s="15">
        <v>5.1</v>
      </c>
      <c r="D115" s="10" t="str">
        <f t="shared" si="25"/>
        <v>Two-way</v>
      </c>
      <c r="E115" s="11">
        <f t="shared" si="26"/>
        <v>0.7352941176470589</v>
      </c>
      <c r="F115" s="11">
        <f t="shared" si="27"/>
        <v>1.25</v>
      </c>
      <c r="G115" s="11">
        <f t="shared" si="28"/>
        <v>1.5370891003460208</v>
      </c>
      <c r="H115" s="9" t="str">
        <f t="shared" si="29"/>
        <v>0</v>
      </c>
      <c r="I115" s="9">
        <v>360</v>
      </c>
      <c r="J115" s="15">
        <v>300</v>
      </c>
      <c r="K115" s="9">
        <v>200</v>
      </c>
      <c r="L115" s="24">
        <f t="shared" si="30"/>
        <v>860</v>
      </c>
      <c r="M115" s="26">
        <f t="shared" si="24"/>
        <v>1080</v>
      </c>
      <c r="N115" s="12">
        <f t="shared" si="23"/>
        <v>1330</v>
      </c>
      <c r="O115" s="13">
        <f t="shared" si="22"/>
        <v>0</v>
      </c>
    </row>
    <row r="116" spans="1:15" ht="23.25">
      <c r="A116" s="20">
        <v>112</v>
      </c>
      <c r="B116" s="18">
        <v>2</v>
      </c>
      <c r="C116" s="15">
        <v>5.1</v>
      </c>
      <c r="D116" s="10" t="str">
        <f t="shared" si="25"/>
        <v>One-way</v>
      </c>
      <c r="E116" s="11">
        <f t="shared" si="26"/>
        <v>0.3921568627450981</v>
      </c>
      <c r="F116" s="11" t="str">
        <f t="shared" si="27"/>
        <v>0</v>
      </c>
      <c r="G116" s="11" t="str">
        <f t="shared" si="28"/>
        <v>0</v>
      </c>
      <c r="H116" s="9">
        <f t="shared" si="29"/>
        <v>1</v>
      </c>
      <c r="I116" s="9">
        <v>360</v>
      </c>
      <c r="J116" s="15">
        <v>300</v>
      </c>
      <c r="K116" s="9">
        <v>200</v>
      </c>
      <c r="L116" s="24">
        <f t="shared" si="30"/>
        <v>860</v>
      </c>
      <c r="M116" s="26">
        <f t="shared" si="24"/>
        <v>0</v>
      </c>
      <c r="N116" s="12">
        <f t="shared" si="23"/>
        <v>0</v>
      </c>
      <c r="O116" s="13">
        <f t="shared" si="22"/>
        <v>860</v>
      </c>
    </row>
    <row r="117" spans="1:15" ht="23.25">
      <c r="A117" s="20">
        <v>113</v>
      </c>
      <c r="B117" s="18">
        <v>2</v>
      </c>
      <c r="C117" s="15">
        <v>3</v>
      </c>
      <c r="D117" s="10" t="str">
        <f t="shared" si="25"/>
        <v>Two-way</v>
      </c>
      <c r="E117" s="11">
        <f t="shared" si="26"/>
        <v>0.6666666666666666</v>
      </c>
      <c r="F117" s="11">
        <f t="shared" si="27"/>
        <v>0.6666666666666666</v>
      </c>
      <c r="G117" s="11">
        <f t="shared" si="28"/>
        <v>0.8518518518518517</v>
      </c>
      <c r="H117" s="9" t="str">
        <f t="shared" si="29"/>
        <v>0</v>
      </c>
      <c r="I117" s="9">
        <v>360</v>
      </c>
      <c r="J117" s="15">
        <v>300</v>
      </c>
      <c r="K117" s="9">
        <v>200</v>
      </c>
      <c r="L117" s="24">
        <f t="shared" si="30"/>
        <v>860</v>
      </c>
      <c r="M117" s="26">
        <f t="shared" si="24"/>
        <v>580</v>
      </c>
      <c r="N117" s="12">
        <f t="shared" si="23"/>
        <v>740</v>
      </c>
      <c r="O117" s="13">
        <f t="shared" si="22"/>
        <v>0</v>
      </c>
    </row>
    <row r="118" spans="1:15" ht="23.25">
      <c r="A118" s="20">
        <v>114</v>
      </c>
      <c r="B118" s="18">
        <v>2</v>
      </c>
      <c r="C118" s="15">
        <v>4</v>
      </c>
      <c r="D118" s="10" t="str">
        <f t="shared" si="25"/>
        <v>Two-way</v>
      </c>
      <c r="E118" s="11">
        <f t="shared" si="26"/>
        <v>0.5</v>
      </c>
      <c r="F118" s="11">
        <f t="shared" si="27"/>
        <v>0.6666666666666666</v>
      </c>
      <c r="G118" s="11">
        <f t="shared" si="28"/>
        <v>0.9166666666666666</v>
      </c>
      <c r="H118" s="9" t="str">
        <f t="shared" si="29"/>
        <v>0</v>
      </c>
      <c r="I118" s="9">
        <v>360</v>
      </c>
      <c r="J118" s="15">
        <v>300</v>
      </c>
      <c r="K118" s="9">
        <v>200</v>
      </c>
      <c r="L118" s="24">
        <f t="shared" si="30"/>
        <v>860</v>
      </c>
      <c r="M118" s="26">
        <f t="shared" si="24"/>
        <v>580</v>
      </c>
      <c r="N118" s="12">
        <f t="shared" si="23"/>
        <v>790</v>
      </c>
      <c r="O118" s="13">
        <f t="shared" si="22"/>
        <v>0</v>
      </c>
    </row>
    <row r="119" spans="1:15" ht="23.25">
      <c r="A119" s="20">
        <v>115</v>
      </c>
      <c r="B119" s="18">
        <v>2.25</v>
      </c>
      <c r="C119" s="15">
        <v>3</v>
      </c>
      <c r="D119" s="10" t="str">
        <f t="shared" si="25"/>
        <v>Two-way</v>
      </c>
      <c r="E119" s="11">
        <f t="shared" si="26"/>
        <v>0.75</v>
      </c>
      <c r="F119" s="11">
        <f t="shared" si="27"/>
        <v>0.75</v>
      </c>
      <c r="G119" s="11">
        <f t="shared" si="28"/>
        <v>0.9140625</v>
      </c>
      <c r="H119" s="9" t="str">
        <f t="shared" si="29"/>
        <v>0</v>
      </c>
      <c r="I119" s="9">
        <v>360</v>
      </c>
      <c r="J119" s="15">
        <v>200</v>
      </c>
      <c r="K119" s="9">
        <v>200</v>
      </c>
      <c r="L119" s="24">
        <f t="shared" si="30"/>
        <v>760</v>
      </c>
      <c r="M119" s="26">
        <f t="shared" si="24"/>
        <v>570</v>
      </c>
      <c r="N119" s="12">
        <f t="shared" si="23"/>
        <v>700</v>
      </c>
      <c r="O119" s="13">
        <f t="shared" si="22"/>
        <v>0</v>
      </c>
    </row>
    <row r="120" spans="1:15" ht="23.25">
      <c r="A120" s="20">
        <v>116</v>
      </c>
      <c r="B120" s="18">
        <v>2</v>
      </c>
      <c r="C120" s="15">
        <v>2.25</v>
      </c>
      <c r="D120" s="10" t="str">
        <f t="shared" si="25"/>
        <v>Two-way</v>
      </c>
      <c r="E120" s="11">
        <f t="shared" si="26"/>
        <v>0.8888888888888888</v>
      </c>
      <c r="F120" s="11">
        <f t="shared" si="27"/>
        <v>0.6666666666666666</v>
      </c>
      <c r="G120" s="11">
        <f t="shared" si="28"/>
        <v>0.7366255144032922</v>
      </c>
      <c r="H120" s="9" t="str">
        <f t="shared" si="29"/>
        <v>0</v>
      </c>
      <c r="I120" s="9">
        <v>360</v>
      </c>
      <c r="J120" s="15">
        <v>200</v>
      </c>
      <c r="K120" s="9">
        <v>200</v>
      </c>
      <c r="L120" s="24">
        <f t="shared" si="30"/>
        <v>760</v>
      </c>
      <c r="M120" s="26">
        <f t="shared" si="24"/>
        <v>510</v>
      </c>
      <c r="N120" s="12">
        <f t="shared" si="23"/>
        <v>560</v>
      </c>
      <c r="O120" s="13">
        <f t="shared" si="22"/>
        <v>0</v>
      </c>
    </row>
    <row r="121" spans="1:15" ht="23.25">
      <c r="A121" s="20">
        <v>117</v>
      </c>
      <c r="B121" s="18">
        <v>3</v>
      </c>
      <c r="C121" s="15">
        <v>3.8</v>
      </c>
      <c r="D121" s="10" t="str">
        <f t="shared" si="25"/>
        <v>Two-way</v>
      </c>
      <c r="E121" s="11">
        <f t="shared" si="26"/>
        <v>0.7894736842105263</v>
      </c>
      <c r="F121" s="11">
        <f t="shared" si="27"/>
        <v>1</v>
      </c>
      <c r="G121" s="11">
        <f t="shared" si="28"/>
        <v>1.188365650969529</v>
      </c>
      <c r="H121" s="9" t="str">
        <f t="shared" si="29"/>
        <v>0</v>
      </c>
      <c r="I121" s="9">
        <v>360</v>
      </c>
      <c r="J121" s="15">
        <v>200</v>
      </c>
      <c r="K121" s="9">
        <v>200</v>
      </c>
      <c r="L121" s="24">
        <f t="shared" si="30"/>
        <v>760</v>
      </c>
      <c r="M121" s="26">
        <f t="shared" si="24"/>
        <v>760</v>
      </c>
      <c r="N121" s="12">
        <f t="shared" si="23"/>
        <v>910</v>
      </c>
      <c r="O121" s="13">
        <f t="shared" si="22"/>
        <v>0</v>
      </c>
    </row>
    <row r="122" spans="1:15" ht="23.25">
      <c r="A122" s="20">
        <v>118</v>
      </c>
      <c r="B122" s="18">
        <v>2</v>
      </c>
      <c r="C122" s="15">
        <v>3.8</v>
      </c>
      <c r="D122" s="10" t="str">
        <f t="shared" si="25"/>
        <v>Two-way</v>
      </c>
      <c r="E122" s="11">
        <f t="shared" si="26"/>
        <v>0.5263157894736842</v>
      </c>
      <c r="F122" s="11">
        <f t="shared" si="27"/>
        <v>0.6666666666666666</v>
      </c>
      <c r="G122" s="11">
        <f t="shared" si="28"/>
        <v>0.9076638965835642</v>
      </c>
      <c r="H122" s="9" t="str">
        <f t="shared" si="29"/>
        <v>0</v>
      </c>
      <c r="I122" s="9">
        <v>360</v>
      </c>
      <c r="J122" s="15">
        <v>200</v>
      </c>
      <c r="K122" s="9">
        <v>200</v>
      </c>
      <c r="L122" s="24">
        <f t="shared" si="30"/>
        <v>760</v>
      </c>
      <c r="M122" s="26">
        <f t="shared" si="24"/>
        <v>510</v>
      </c>
      <c r="N122" s="12">
        <f t="shared" si="23"/>
        <v>690</v>
      </c>
      <c r="O122" s="13">
        <f t="shared" si="22"/>
        <v>0</v>
      </c>
    </row>
    <row r="123" spans="1:15" ht="23.25">
      <c r="A123" s="20">
        <v>119</v>
      </c>
      <c r="B123" s="18">
        <v>5.13</v>
      </c>
      <c r="C123" s="15">
        <v>5.9</v>
      </c>
      <c r="D123" s="10" t="str">
        <f t="shared" si="25"/>
        <v>Two-way</v>
      </c>
      <c r="E123" s="11">
        <f t="shared" si="26"/>
        <v>0.8694915254237288</v>
      </c>
      <c r="F123" s="11">
        <f t="shared" si="27"/>
        <v>1.71</v>
      </c>
      <c r="G123" s="11">
        <f t="shared" si="28"/>
        <v>1.9186067365699513</v>
      </c>
      <c r="H123" s="9" t="str">
        <f t="shared" si="29"/>
        <v>0</v>
      </c>
      <c r="I123" s="9">
        <v>360</v>
      </c>
      <c r="J123" s="15">
        <v>300</v>
      </c>
      <c r="K123" s="9">
        <v>200</v>
      </c>
      <c r="L123" s="24">
        <f t="shared" si="30"/>
        <v>860</v>
      </c>
      <c r="M123" s="26">
        <f t="shared" si="24"/>
        <v>1480</v>
      </c>
      <c r="N123" s="12">
        <f t="shared" si="23"/>
        <v>1660</v>
      </c>
      <c r="O123" s="13">
        <f t="shared" si="22"/>
        <v>0</v>
      </c>
    </row>
    <row r="124" spans="1:15" ht="23.25">
      <c r="A124" s="20">
        <v>120</v>
      </c>
      <c r="B124" s="18">
        <v>1.4</v>
      </c>
      <c r="C124" s="15">
        <v>3.6</v>
      </c>
      <c r="D124" s="10" t="str">
        <f t="shared" si="25"/>
        <v>One-way</v>
      </c>
      <c r="E124" s="11">
        <f t="shared" si="26"/>
        <v>0.38888888888888884</v>
      </c>
      <c r="F124" s="11" t="str">
        <f t="shared" si="27"/>
        <v>0</v>
      </c>
      <c r="G124" s="11" t="str">
        <f t="shared" si="28"/>
        <v>0</v>
      </c>
      <c r="H124" s="9">
        <f t="shared" si="29"/>
        <v>0.7</v>
      </c>
      <c r="I124" s="9">
        <v>360</v>
      </c>
      <c r="J124" s="15">
        <v>300</v>
      </c>
      <c r="K124" s="9">
        <v>200</v>
      </c>
      <c r="L124" s="24">
        <f t="shared" si="30"/>
        <v>860</v>
      </c>
      <c r="M124" s="26">
        <f t="shared" si="24"/>
        <v>0</v>
      </c>
      <c r="N124" s="12">
        <f t="shared" si="23"/>
        <v>0</v>
      </c>
      <c r="O124" s="13">
        <f t="shared" si="22"/>
        <v>610</v>
      </c>
    </row>
    <row r="125" spans="1:15" ht="23.25">
      <c r="A125" s="20">
        <v>121</v>
      </c>
      <c r="B125" s="18">
        <v>1.4</v>
      </c>
      <c r="C125" s="15">
        <v>1.5</v>
      </c>
      <c r="D125" s="10" t="str">
        <f t="shared" si="25"/>
        <v>Two-way</v>
      </c>
      <c r="E125" s="11">
        <f t="shared" si="26"/>
        <v>0.9333333333333332</v>
      </c>
      <c r="F125" s="11">
        <f t="shared" si="27"/>
        <v>0.4666666666666666</v>
      </c>
      <c r="G125" s="11">
        <f t="shared" si="28"/>
        <v>0.4967407407407407</v>
      </c>
      <c r="H125" s="9" t="str">
        <f t="shared" si="29"/>
        <v>0</v>
      </c>
      <c r="I125" s="9">
        <v>360</v>
      </c>
      <c r="J125" s="15">
        <v>200</v>
      </c>
      <c r="K125" s="9">
        <v>200</v>
      </c>
      <c r="L125" s="24">
        <f t="shared" si="30"/>
        <v>760</v>
      </c>
      <c r="M125" s="26">
        <f t="shared" si="24"/>
        <v>360</v>
      </c>
      <c r="N125" s="12">
        <f t="shared" si="23"/>
        <v>380</v>
      </c>
      <c r="O125" s="13">
        <f t="shared" si="22"/>
        <v>0</v>
      </c>
    </row>
    <row r="126" spans="1:15" ht="23.25">
      <c r="A126" s="20">
        <v>122</v>
      </c>
      <c r="B126" s="18">
        <v>1.86</v>
      </c>
      <c r="C126" s="15">
        <v>3.75</v>
      </c>
      <c r="D126" s="10" t="str">
        <f t="shared" si="25"/>
        <v>One-way</v>
      </c>
      <c r="E126" s="11">
        <f t="shared" si="26"/>
        <v>0.49600000000000005</v>
      </c>
      <c r="F126" s="11" t="str">
        <f t="shared" si="27"/>
        <v>0</v>
      </c>
      <c r="G126" s="11" t="str">
        <f t="shared" si="28"/>
        <v>0</v>
      </c>
      <c r="H126" s="9">
        <f t="shared" si="29"/>
        <v>0.93</v>
      </c>
      <c r="I126" s="9">
        <v>360</v>
      </c>
      <c r="J126" s="15">
        <v>300</v>
      </c>
      <c r="K126" s="9">
        <v>200</v>
      </c>
      <c r="L126" s="24">
        <f t="shared" si="30"/>
        <v>860</v>
      </c>
      <c r="M126" s="26">
        <f t="shared" si="24"/>
        <v>0</v>
      </c>
      <c r="N126" s="12">
        <f t="shared" si="23"/>
        <v>0</v>
      </c>
      <c r="O126" s="13">
        <f t="shared" si="22"/>
        <v>800</v>
      </c>
    </row>
    <row r="127" spans="1:15" ht="23.25">
      <c r="A127" s="20">
        <v>123</v>
      </c>
      <c r="B127" s="18">
        <v>1.76</v>
      </c>
      <c r="C127" s="15">
        <v>3.75</v>
      </c>
      <c r="D127" s="10" t="str">
        <f t="shared" si="25"/>
        <v>One-way</v>
      </c>
      <c r="E127" s="11">
        <f t="shared" si="26"/>
        <v>0.4693333333333333</v>
      </c>
      <c r="F127" s="11" t="str">
        <f t="shared" si="27"/>
        <v>0</v>
      </c>
      <c r="G127" s="11" t="str">
        <f t="shared" si="28"/>
        <v>0</v>
      </c>
      <c r="H127" s="9">
        <f t="shared" si="29"/>
        <v>0.88</v>
      </c>
      <c r="I127" s="9">
        <v>360</v>
      </c>
      <c r="J127" s="15">
        <v>200</v>
      </c>
      <c r="K127" s="9">
        <v>200</v>
      </c>
      <c r="L127" s="24">
        <f t="shared" si="30"/>
        <v>760</v>
      </c>
      <c r="M127" s="26">
        <f t="shared" si="24"/>
        <v>0</v>
      </c>
      <c r="N127" s="12">
        <f t="shared" si="23"/>
        <v>0</v>
      </c>
      <c r="O127" s="13">
        <f t="shared" si="22"/>
        <v>670</v>
      </c>
    </row>
    <row r="128" spans="1:15" ht="23.25">
      <c r="A128" s="20">
        <v>124</v>
      </c>
      <c r="B128" s="18">
        <v>1.5</v>
      </c>
      <c r="C128" s="15">
        <v>3.75</v>
      </c>
      <c r="D128" s="10" t="str">
        <f t="shared" si="25"/>
        <v>One-way</v>
      </c>
      <c r="E128" s="11">
        <f t="shared" si="26"/>
        <v>0.4</v>
      </c>
      <c r="F128" s="11" t="str">
        <f t="shared" si="27"/>
        <v>0</v>
      </c>
      <c r="G128" s="11" t="str">
        <f t="shared" si="28"/>
        <v>0</v>
      </c>
      <c r="H128" s="9">
        <f t="shared" si="29"/>
        <v>0.75</v>
      </c>
      <c r="I128" s="9">
        <v>360</v>
      </c>
      <c r="J128" s="15">
        <v>200</v>
      </c>
      <c r="K128" s="9">
        <v>200</v>
      </c>
      <c r="L128" s="24">
        <f t="shared" si="30"/>
        <v>760</v>
      </c>
      <c r="M128" s="26">
        <f t="shared" si="24"/>
        <v>0</v>
      </c>
      <c r="N128" s="12">
        <f t="shared" si="23"/>
        <v>0</v>
      </c>
      <c r="O128" s="13">
        <f t="shared" si="22"/>
        <v>570</v>
      </c>
    </row>
    <row r="129" spans="1:15" ht="23.25">
      <c r="A129" s="20">
        <v>125</v>
      </c>
      <c r="B129" s="18">
        <v>1.86</v>
      </c>
      <c r="C129" s="15">
        <v>2</v>
      </c>
      <c r="D129" s="10" t="str">
        <f t="shared" si="25"/>
        <v>Two-way</v>
      </c>
      <c r="E129" s="11">
        <f t="shared" si="26"/>
        <v>0.93</v>
      </c>
      <c r="F129" s="11">
        <f t="shared" si="27"/>
        <v>0.62</v>
      </c>
      <c r="G129" s="11">
        <f t="shared" si="28"/>
        <v>0.6618809999999999</v>
      </c>
      <c r="H129" s="9" t="str">
        <f t="shared" si="29"/>
        <v>0</v>
      </c>
      <c r="I129" s="9">
        <v>360</v>
      </c>
      <c r="J129" s="15">
        <v>300</v>
      </c>
      <c r="K129" s="9">
        <v>200</v>
      </c>
      <c r="L129" s="24">
        <f t="shared" si="30"/>
        <v>860</v>
      </c>
      <c r="M129" s="26">
        <f t="shared" si="24"/>
        <v>540</v>
      </c>
      <c r="N129" s="12">
        <f t="shared" si="23"/>
        <v>570</v>
      </c>
      <c r="O129" s="13">
        <f t="shared" si="22"/>
        <v>0</v>
      </c>
    </row>
    <row r="130" spans="1:15" ht="23.25">
      <c r="A130" s="20">
        <v>126</v>
      </c>
      <c r="B130" s="18">
        <v>2.2</v>
      </c>
      <c r="C130" s="15">
        <v>3.3</v>
      </c>
      <c r="D130" s="10" t="str">
        <f t="shared" si="25"/>
        <v>Two-way</v>
      </c>
      <c r="E130" s="11">
        <f t="shared" si="26"/>
        <v>0.6666666666666667</v>
      </c>
      <c r="F130" s="11">
        <f t="shared" si="27"/>
        <v>0.7333333333333334</v>
      </c>
      <c r="G130" s="11">
        <f t="shared" si="28"/>
        <v>0.937037037037037</v>
      </c>
      <c r="H130" s="9" t="str">
        <f t="shared" si="29"/>
        <v>0</v>
      </c>
      <c r="I130" s="9">
        <v>360</v>
      </c>
      <c r="J130" s="15">
        <v>200</v>
      </c>
      <c r="K130" s="9">
        <v>200</v>
      </c>
      <c r="L130" s="24">
        <f t="shared" si="30"/>
        <v>760</v>
      </c>
      <c r="M130" s="26">
        <f t="shared" si="24"/>
        <v>560</v>
      </c>
      <c r="N130" s="12">
        <f t="shared" si="23"/>
        <v>720</v>
      </c>
      <c r="O130" s="13">
        <f t="shared" si="22"/>
        <v>0</v>
      </c>
    </row>
    <row r="131" spans="1:15" ht="23.25">
      <c r="A131" s="20">
        <v>127</v>
      </c>
      <c r="B131" s="18">
        <v>1.35</v>
      </c>
      <c r="C131" s="15">
        <v>1.66</v>
      </c>
      <c r="D131" s="10" t="str">
        <f t="shared" si="25"/>
        <v>Two-way</v>
      </c>
      <c r="E131" s="11">
        <f t="shared" si="26"/>
        <v>0.8132530120481929</v>
      </c>
      <c r="F131" s="11">
        <f t="shared" si="27"/>
        <v>0.45</v>
      </c>
      <c r="G131" s="11">
        <f t="shared" si="28"/>
        <v>0.5261893961387719</v>
      </c>
      <c r="H131" s="9" t="str">
        <f t="shared" si="29"/>
        <v>0</v>
      </c>
      <c r="I131" s="9">
        <v>360</v>
      </c>
      <c r="J131" s="15">
        <v>200</v>
      </c>
      <c r="K131" s="9">
        <v>200</v>
      </c>
      <c r="L131" s="24">
        <f t="shared" si="30"/>
        <v>760</v>
      </c>
      <c r="M131" s="26">
        <f t="shared" si="24"/>
        <v>350</v>
      </c>
      <c r="N131" s="12">
        <f t="shared" si="23"/>
        <v>400</v>
      </c>
      <c r="O131" s="13">
        <f t="shared" si="22"/>
        <v>0</v>
      </c>
    </row>
    <row r="132" spans="1:15" ht="23.25">
      <c r="A132" s="20">
        <v>128</v>
      </c>
      <c r="B132" s="18">
        <v>3.27</v>
      </c>
      <c r="C132" s="15">
        <v>4</v>
      </c>
      <c r="D132" s="10" t="str">
        <f t="shared" si="25"/>
        <v>Two-way</v>
      </c>
      <c r="E132" s="11">
        <f t="shared" si="26"/>
        <v>0.8175</v>
      </c>
      <c r="F132" s="11">
        <f t="shared" si="27"/>
        <v>1.09</v>
      </c>
      <c r="G132" s="11">
        <f t="shared" si="28"/>
        <v>1.2707730937500001</v>
      </c>
      <c r="H132" s="9" t="str">
        <f t="shared" si="29"/>
        <v>0</v>
      </c>
      <c r="I132" s="9">
        <v>360</v>
      </c>
      <c r="J132" s="15">
        <v>200</v>
      </c>
      <c r="K132" s="9">
        <v>200</v>
      </c>
      <c r="L132" s="24">
        <f t="shared" si="30"/>
        <v>760</v>
      </c>
      <c r="M132" s="26">
        <f t="shared" si="24"/>
        <v>830</v>
      </c>
      <c r="N132" s="12">
        <f t="shared" si="23"/>
        <v>970</v>
      </c>
      <c r="O132" s="13">
        <f t="shared" si="22"/>
        <v>0</v>
      </c>
    </row>
    <row r="133" spans="1:15" ht="23.25">
      <c r="A133" s="20">
        <v>129</v>
      </c>
      <c r="B133" s="18">
        <v>3.75</v>
      </c>
      <c r="C133" s="15">
        <v>4.87</v>
      </c>
      <c r="D133" s="10" t="str">
        <f>IF((C133/B133)&gt;2,"One-way","Two-way")</f>
        <v>Two-way</v>
      </c>
      <c r="E133" s="11">
        <f t="shared" si="26"/>
        <v>0.7700205338809035</v>
      </c>
      <c r="F133" s="11">
        <f t="shared" si="27"/>
        <v>1.25</v>
      </c>
      <c r="G133" s="11">
        <f t="shared" si="28"/>
        <v>1.504417735876105</v>
      </c>
      <c r="H133" s="9" t="str">
        <f t="shared" si="29"/>
        <v>0</v>
      </c>
      <c r="I133" s="9">
        <v>360</v>
      </c>
      <c r="J133" s="15">
        <v>200</v>
      </c>
      <c r="K133" s="9">
        <v>200</v>
      </c>
      <c r="L133" s="24">
        <f>SUM(I133:K133)</f>
        <v>760</v>
      </c>
      <c r="M133" s="26">
        <f t="shared" si="24"/>
        <v>950</v>
      </c>
      <c r="N133" s="12">
        <f t="shared" si="23"/>
        <v>1150</v>
      </c>
      <c r="O133" s="13">
        <f t="shared" si="22"/>
        <v>0</v>
      </c>
    </row>
    <row r="134" spans="1:15" ht="23.25">
      <c r="A134" s="20">
        <v>130</v>
      </c>
      <c r="B134" s="18">
        <v>2.2</v>
      </c>
      <c r="C134" s="15">
        <v>4.87</v>
      </c>
      <c r="D134" s="10" t="str">
        <f>IF((C134/B134)&gt;2,"One-way","Two-way")</f>
        <v>One-way</v>
      </c>
      <c r="E134" s="11">
        <f t="shared" si="26"/>
        <v>0.45174537987679675</v>
      </c>
      <c r="F134" s="11" t="str">
        <f t="shared" si="27"/>
        <v>0</v>
      </c>
      <c r="G134" s="11" t="str">
        <f t="shared" si="28"/>
        <v>0</v>
      </c>
      <c r="H134" s="9">
        <f t="shared" si="29"/>
        <v>1.1</v>
      </c>
      <c r="I134" s="9">
        <v>360</v>
      </c>
      <c r="J134" s="15">
        <v>200</v>
      </c>
      <c r="K134" s="9">
        <v>200</v>
      </c>
      <c r="L134" s="24">
        <f>SUM(I134:K134)</f>
        <v>760</v>
      </c>
      <c r="M134" s="26">
        <f t="shared" si="24"/>
        <v>0</v>
      </c>
      <c r="N134" s="12">
        <f t="shared" si="23"/>
        <v>0</v>
      </c>
      <c r="O134" s="13">
        <f t="shared" si="22"/>
        <v>840</v>
      </c>
    </row>
    <row r="135" spans="1:15" ht="23.25">
      <c r="A135" s="20">
        <v>131</v>
      </c>
      <c r="B135" s="18">
        <v>1.68</v>
      </c>
      <c r="C135" s="15">
        <v>4.87</v>
      </c>
      <c r="D135" s="10" t="str">
        <f>IF((C135/B135)&gt;2,"One-way","Two-way")</f>
        <v>One-way</v>
      </c>
      <c r="E135" s="11">
        <f t="shared" si="26"/>
        <v>0.34496919917864477</v>
      </c>
      <c r="F135" s="11" t="str">
        <f t="shared" si="27"/>
        <v>0</v>
      </c>
      <c r="G135" s="11" t="str">
        <f t="shared" si="28"/>
        <v>0</v>
      </c>
      <c r="H135" s="9">
        <f t="shared" si="29"/>
        <v>0.84</v>
      </c>
      <c r="I135" s="9">
        <v>360</v>
      </c>
      <c r="J135" s="15">
        <v>200</v>
      </c>
      <c r="K135" s="9">
        <v>200</v>
      </c>
      <c r="L135" s="24">
        <f>SUM(I135:K135)</f>
        <v>760</v>
      </c>
      <c r="M135" s="26">
        <f t="shared" si="24"/>
        <v>0</v>
      </c>
      <c r="N135" s="12">
        <f t="shared" si="23"/>
        <v>0</v>
      </c>
      <c r="O135" s="13">
        <f>ROUNDUP(L135*H135,-1)</f>
        <v>640</v>
      </c>
    </row>
    <row r="136" spans="1:15" ht="23.25">
      <c r="A136" s="20">
        <v>132</v>
      </c>
      <c r="B136" s="18">
        <v>4</v>
      </c>
      <c r="C136" s="15">
        <v>4.87</v>
      </c>
      <c r="D136" s="10" t="str">
        <f>IF((C136/B136)&gt;2,"One-way","Two-way")</f>
        <v>Two-way</v>
      </c>
      <c r="E136" s="11">
        <f t="shared" si="26"/>
        <v>0.8213552361396304</v>
      </c>
      <c r="F136" s="11">
        <f t="shared" si="27"/>
        <v>1.3333333333333333</v>
      </c>
      <c r="G136" s="11">
        <f t="shared" si="28"/>
        <v>1.5502503840440078</v>
      </c>
      <c r="H136" s="9" t="str">
        <f t="shared" si="29"/>
        <v>0</v>
      </c>
      <c r="I136" s="9">
        <v>360</v>
      </c>
      <c r="J136" s="15">
        <v>200</v>
      </c>
      <c r="K136" s="9">
        <v>200</v>
      </c>
      <c r="L136" s="24">
        <f>SUM(I136:K136)</f>
        <v>760</v>
      </c>
      <c r="M136" s="26">
        <f t="shared" si="24"/>
        <v>1020</v>
      </c>
      <c r="N136" s="12">
        <f t="shared" si="23"/>
        <v>1180</v>
      </c>
      <c r="O136" s="13">
        <f>ROUNDUP(L136*H136,-1)</f>
        <v>0</v>
      </c>
    </row>
    <row r="137" spans="1:15" ht="23.25">
      <c r="A137" s="20">
        <v>133</v>
      </c>
      <c r="B137" s="18">
        <v>1.37</v>
      </c>
      <c r="C137" s="15">
        <v>1.5</v>
      </c>
      <c r="D137" s="10" t="str">
        <f>IF((C137/B137)&gt;2,"One-way","Two-way")</f>
        <v>Two-way</v>
      </c>
      <c r="E137" s="11">
        <f t="shared" si="26"/>
        <v>0.9133333333333334</v>
      </c>
      <c r="F137" s="11">
        <f t="shared" si="27"/>
        <v>0.4566666666666667</v>
      </c>
      <c r="G137" s="11">
        <f t="shared" si="28"/>
        <v>0.49452940740740736</v>
      </c>
      <c r="H137" s="9" t="str">
        <f t="shared" si="29"/>
        <v>0</v>
      </c>
      <c r="I137" s="9">
        <v>360</v>
      </c>
      <c r="J137" s="15">
        <v>300</v>
      </c>
      <c r="K137" s="9">
        <v>200</v>
      </c>
      <c r="L137" s="24">
        <f>SUM(I137:K137)</f>
        <v>860</v>
      </c>
      <c r="M137" s="26">
        <f t="shared" si="24"/>
        <v>400</v>
      </c>
      <c r="N137" s="12">
        <f t="shared" si="23"/>
        <v>430</v>
      </c>
      <c r="O137" s="13">
        <f>ROUNDUP(L137*H137,-1)</f>
        <v>0</v>
      </c>
    </row>
    <row r="138" spans="1:15" ht="23.25">
      <c r="A138" s="20">
        <v>134</v>
      </c>
      <c r="B138" s="18">
        <v>1.86</v>
      </c>
      <c r="C138" s="15">
        <v>4</v>
      </c>
      <c r="D138" s="10" t="str">
        <f>IF((C138/B138)&gt;2,"One-way","Two-way")</f>
        <v>One-way</v>
      </c>
      <c r="E138" s="11">
        <f t="shared" si="26"/>
        <v>0.465</v>
      </c>
      <c r="F138" s="11" t="str">
        <f t="shared" si="27"/>
        <v>0</v>
      </c>
      <c r="G138" s="11" t="str">
        <f t="shared" si="28"/>
        <v>0</v>
      </c>
      <c r="H138" s="9">
        <f t="shared" si="29"/>
        <v>0.93</v>
      </c>
      <c r="I138" s="9">
        <v>360</v>
      </c>
      <c r="J138" s="15">
        <v>300</v>
      </c>
      <c r="K138" s="9">
        <v>200</v>
      </c>
      <c r="L138" s="24">
        <f>SUM(I138:K138)</f>
        <v>860</v>
      </c>
      <c r="M138" s="26">
        <f t="shared" si="24"/>
        <v>0</v>
      </c>
      <c r="N138" s="12">
        <f>ROUNDUP(L138*G138,-1)</f>
        <v>0</v>
      </c>
      <c r="O138" s="13">
        <f>ROUNDUP(L138*H138,-1)</f>
        <v>800</v>
      </c>
    </row>
  </sheetData>
  <mergeCells count="2">
    <mergeCell ref="M3:O3"/>
    <mergeCell ref="A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pane ySplit="4" topLeftCell="BM5" activePane="bottomLeft" state="frozen"/>
      <selection pane="topLeft" activeCell="A1" sqref="A1"/>
      <selection pane="bottomLeft" activeCell="P6" sqref="P6"/>
    </sheetView>
  </sheetViews>
  <sheetFormatPr defaultColWidth="9.140625" defaultRowHeight="23.25"/>
  <cols>
    <col min="2" max="3" width="7.7109375" style="0" hidden="1" customWidth="1"/>
    <col min="4" max="4" width="10.7109375" style="0" customWidth="1"/>
    <col min="5" max="5" width="8.57421875" style="0" hidden="1" customWidth="1"/>
    <col min="6" max="8" width="13.7109375" style="0" hidden="1" customWidth="1"/>
    <col min="9" max="12" width="0" style="0" hidden="1" customWidth="1"/>
    <col min="13" max="15" width="11.7109375" style="0" customWidth="1"/>
  </cols>
  <sheetData>
    <row r="1" spans="1:15" ht="23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" ht="23.25">
      <c r="A2" s="3" t="s">
        <v>2</v>
      </c>
      <c r="B2" s="3"/>
      <c r="C2" s="3"/>
    </row>
    <row r="3" spans="1:15" ht="23.25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12</v>
      </c>
      <c r="G3" s="1" t="s">
        <v>13</v>
      </c>
      <c r="H3" s="1" t="s">
        <v>14</v>
      </c>
      <c r="I3" s="1" t="s">
        <v>6</v>
      </c>
      <c r="J3" s="1" t="s">
        <v>7</v>
      </c>
      <c r="K3" s="1" t="s">
        <v>8</v>
      </c>
      <c r="L3" s="1" t="s">
        <v>9</v>
      </c>
      <c r="M3" s="28" t="s">
        <v>16</v>
      </c>
      <c r="N3" s="29"/>
      <c r="O3" s="30"/>
    </row>
    <row r="4" spans="1:15" ht="23.25">
      <c r="A4" s="14"/>
      <c r="B4" s="2"/>
      <c r="C4" s="2"/>
      <c r="D4" s="2"/>
      <c r="E4" s="2"/>
      <c r="F4" s="2" t="s">
        <v>11</v>
      </c>
      <c r="G4" s="2" t="s">
        <v>11</v>
      </c>
      <c r="H4" s="2" t="s">
        <v>15</v>
      </c>
      <c r="I4" s="2"/>
      <c r="J4" s="2"/>
      <c r="K4" s="2"/>
      <c r="L4" s="2"/>
      <c r="M4" s="21" t="s">
        <v>17</v>
      </c>
      <c r="N4" s="22" t="s">
        <v>18</v>
      </c>
      <c r="O4" s="22" t="s">
        <v>19</v>
      </c>
    </row>
    <row r="5" spans="1:15" ht="23.25">
      <c r="A5" s="19">
        <v>1</v>
      </c>
      <c r="B5" s="16">
        <v>2.075</v>
      </c>
      <c r="C5" s="4">
        <v>3</v>
      </c>
      <c r="D5" s="5" t="str">
        <f>IF((C5/B5)&gt;2,"One-way","Two-way")</f>
        <v>Two-way</v>
      </c>
      <c r="E5" s="6">
        <f>B5/C5</f>
        <v>0.6916666666666668</v>
      </c>
      <c r="F5" s="6">
        <f>IF(D5="Two-way",B5/3,"0")</f>
        <v>0.6916666666666668</v>
      </c>
      <c r="G5" s="6">
        <f>IF(D5="Two-way",(B5/3)*((3-E5^2)/2),"0")</f>
        <v>0.8720523726851853</v>
      </c>
      <c r="H5" s="4" t="str">
        <f>IF(D5="One-way",B5/2,"0")</f>
        <v>0</v>
      </c>
      <c r="I5" s="4">
        <f>2400*0.15</f>
        <v>360</v>
      </c>
      <c r="J5" s="4">
        <v>300</v>
      </c>
      <c r="K5" s="4">
        <v>200</v>
      </c>
      <c r="L5" s="23">
        <f>SUM(I5:K5)</f>
        <v>860</v>
      </c>
      <c r="M5" s="25">
        <f>L5*F5</f>
        <v>594.8333333333334</v>
      </c>
      <c r="N5" s="7">
        <f>L5*G5</f>
        <v>749.9650405092593</v>
      </c>
      <c r="O5" s="8">
        <f>L5*H5</f>
        <v>0</v>
      </c>
    </row>
    <row r="6" spans="1:15" ht="23.25">
      <c r="A6" s="20">
        <v>2</v>
      </c>
      <c r="B6" s="17">
        <v>3</v>
      </c>
      <c r="C6" s="9">
        <v>3.1</v>
      </c>
      <c r="D6" s="10" t="str">
        <f>IF((C6/B6)&gt;2,"One-way","Two-way")</f>
        <v>Two-way</v>
      </c>
      <c r="E6" s="11">
        <f>B6/C6</f>
        <v>0.9677419354838709</v>
      </c>
      <c r="F6" s="11">
        <f>IF(D6="Two-way",B6/3,"0")</f>
        <v>1</v>
      </c>
      <c r="G6" s="11">
        <f>IF(D6="Two-way",(B6/3)*((3-E6^2)/2),"0")</f>
        <v>1.0317377731529658</v>
      </c>
      <c r="H6" s="9" t="str">
        <f>IF(D6="One-way",B6/2,"0")</f>
        <v>0</v>
      </c>
      <c r="I6" s="9">
        <v>360</v>
      </c>
      <c r="J6" s="9">
        <v>300</v>
      </c>
      <c r="K6" s="9">
        <v>200</v>
      </c>
      <c r="L6" s="24">
        <f>SUM(I6:K6)</f>
        <v>860</v>
      </c>
      <c r="M6" s="26">
        <f>L6*F6</f>
        <v>860</v>
      </c>
      <c r="N6" s="12">
        <f>L6*G6</f>
        <v>887.2944849115505</v>
      </c>
      <c r="O6" s="13">
        <f>L6*H6</f>
        <v>0</v>
      </c>
    </row>
    <row r="7" spans="1:17" ht="23.25">
      <c r="A7" s="20">
        <v>3</v>
      </c>
      <c r="B7" s="17">
        <v>3.1</v>
      </c>
      <c r="C7" s="9">
        <v>5</v>
      </c>
      <c r="D7" s="10" t="str">
        <f aca="true" t="shared" si="0" ref="D7:D70">IF((C7/B7)&gt;2,"One-way","Two-way")</f>
        <v>Two-way</v>
      </c>
      <c r="E7" s="11">
        <f aca="true" t="shared" si="1" ref="E7:E70">B7/C7</f>
        <v>0.62</v>
      </c>
      <c r="F7" s="11">
        <f aca="true" t="shared" si="2" ref="F7:F70">IF(D7="Two-way",B7/3,"0")</f>
        <v>1.0333333333333334</v>
      </c>
      <c r="G7" s="11">
        <f aca="true" t="shared" si="3" ref="G7:G70">IF(D7="Two-way",(B7/3)*((3-E7^2)/2),"0")</f>
        <v>1.3513933333333334</v>
      </c>
      <c r="H7" s="9" t="str">
        <f aca="true" t="shared" si="4" ref="H7:H70">IF(D7="One-way",B7/2,"0")</f>
        <v>0</v>
      </c>
      <c r="I7" s="9">
        <v>360</v>
      </c>
      <c r="J7" s="9">
        <v>300</v>
      </c>
      <c r="K7" s="9">
        <v>200</v>
      </c>
      <c r="L7" s="24">
        <f aca="true" t="shared" si="5" ref="L7:L70">SUM(I7:K7)</f>
        <v>860</v>
      </c>
      <c r="M7" s="26">
        <f>L7*F7</f>
        <v>888.6666666666667</v>
      </c>
      <c r="N7" s="12">
        <f>L7*G7</f>
        <v>1162.1982666666668</v>
      </c>
      <c r="O7" s="13">
        <f aca="true" t="shared" si="6" ref="O7:O70">L7*H7</f>
        <v>0</v>
      </c>
      <c r="Q7" s="27">
        <f>ROUNDUP(N5+M5,-1)</f>
        <v>1350</v>
      </c>
    </row>
    <row r="8" spans="1:17" ht="23.25">
      <c r="A8" s="20">
        <v>4</v>
      </c>
      <c r="B8" s="17">
        <v>0.75</v>
      </c>
      <c r="C8" s="9">
        <v>3.1</v>
      </c>
      <c r="D8" s="10" t="str">
        <f t="shared" si="0"/>
        <v>One-way</v>
      </c>
      <c r="E8" s="11">
        <f t="shared" si="1"/>
        <v>0.24193548387096772</v>
      </c>
      <c r="F8" s="11" t="str">
        <f t="shared" si="2"/>
        <v>0</v>
      </c>
      <c r="G8" s="11" t="str">
        <f t="shared" si="3"/>
        <v>0</v>
      </c>
      <c r="H8" s="9">
        <f t="shared" si="4"/>
        <v>0.375</v>
      </c>
      <c r="I8" s="9">
        <v>360</v>
      </c>
      <c r="J8" s="9">
        <v>300</v>
      </c>
      <c r="K8" s="9">
        <v>200</v>
      </c>
      <c r="L8" s="24">
        <f t="shared" si="5"/>
        <v>860</v>
      </c>
      <c r="M8" s="26">
        <f aca="true" t="shared" si="7" ref="M8:M71">L8*F8</f>
        <v>0</v>
      </c>
      <c r="N8" s="12">
        <f aca="true" t="shared" si="8" ref="N8:N71">L8*G8</f>
        <v>0</v>
      </c>
      <c r="O8" s="13">
        <f t="shared" si="6"/>
        <v>322.5</v>
      </c>
      <c r="Q8" s="27">
        <f>N5+M5</f>
        <v>1344.7983738425928</v>
      </c>
    </row>
    <row r="9" spans="1:17" ht="23.25">
      <c r="A9" s="20">
        <v>5</v>
      </c>
      <c r="B9" s="17">
        <v>2.425</v>
      </c>
      <c r="C9" s="9">
        <v>4.5</v>
      </c>
      <c r="D9" s="10" t="str">
        <f t="shared" si="0"/>
        <v>Two-way</v>
      </c>
      <c r="E9" s="11">
        <f t="shared" si="1"/>
        <v>0.5388888888888889</v>
      </c>
      <c r="F9" s="11">
        <f t="shared" si="2"/>
        <v>0.8083333333333332</v>
      </c>
      <c r="G9" s="11">
        <f t="shared" si="3"/>
        <v>1.0951295010288065</v>
      </c>
      <c r="H9" s="9" t="str">
        <f t="shared" si="4"/>
        <v>0</v>
      </c>
      <c r="I9" s="9">
        <v>360</v>
      </c>
      <c r="J9" s="9">
        <v>300</v>
      </c>
      <c r="K9" s="9">
        <v>200</v>
      </c>
      <c r="L9" s="24">
        <f t="shared" si="5"/>
        <v>860</v>
      </c>
      <c r="M9" s="26">
        <f t="shared" si="7"/>
        <v>695.1666666666666</v>
      </c>
      <c r="N9" s="12">
        <f t="shared" si="8"/>
        <v>941.8113708847735</v>
      </c>
      <c r="O9" s="13">
        <f t="shared" si="6"/>
        <v>0</v>
      </c>
      <c r="Q9" s="27">
        <f>ROUNDUP(O8,-2)</f>
        <v>400</v>
      </c>
    </row>
    <row r="10" spans="1:15" ht="23.25">
      <c r="A10" s="20">
        <v>6</v>
      </c>
      <c r="B10" s="17">
        <v>2</v>
      </c>
      <c r="C10" s="9">
        <v>4.5</v>
      </c>
      <c r="D10" s="10" t="str">
        <f t="shared" si="0"/>
        <v>One-way</v>
      </c>
      <c r="E10" s="11">
        <f t="shared" si="1"/>
        <v>0.4444444444444444</v>
      </c>
      <c r="F10" s="11" t="str">
        <f t="shared" si="2"/>
        <v>0</v>
      </c>
      <c r="G10" s="11" t="str">
        <f t="shared" si="3"/>
        <v>0</v>
      </c>
      <c r="H10" s="9">
        <f t="shared" si="4"/>
        <v>1</v>
      </c>
      <c r="I10" s="9">
        <v>360</v>
      </c>
      <c r="J10" s="9">
        <v>300</v>
      </c>
      <c r="K10" s="9">
        <v>200</v>
      </c>
      <c r="L10" s="24">
        <f t="shared" si="5"/>
        <v>860</v>
      </c>
      <c r="M10" s="26">
        <f t="shared" si="7"/>
        <v>0</v>
      </c>
      <c r="N10" s="12">
        <f t="shared" si="8"/>
        <v>0</v>
      </c>
      <c r="O10" s="13">
        <f t="shared" si="6"/>
        <v>860</v>
      </c>
    </row>
    <row r="11" spans="1:15" ht="23.25">
      <c r="A11" s="20">
        <v>7</v>
      </c>
      <c r="B11" s="17">
        <v>3</v>
      </c>
      <c r="C11" s="9">
        <v>4</v>
      </c>
      <c r="D11" s="10" t="str">
        <f t="shared" si="0"/>
        <v>Two-way</v>
      </c>
      <c r="E11" s="11">
        <f t="shared" si="1"/>
        <v>0.75</v>
      </c>
      <c r="F11" s="11">
        <f t="shared" si="2"/>
        <v>1</v>
      </c>
      <c r="G11" s="11">
        <f t="shared" si="3"/>
        <v>1.21875</v>
      </c>
      <c r="H11" s="9" t="str">
        <f t="shared" si="4"/>
        <v>0</v>
      </c>
      <c r="I11" s="9">
        <v>360</v>
      </c>
      <c r="J11" s="9">
        <v>300</v>
      </c>
      <c r="K11" s="9">
        <v>200</v>
      </c>
      <c r="L11" s="24">
        <f t="shared" si="5"/>
        <v>860</v>
      </c>
      <c r="M11" s="26">
        <f t="shared" si="7"/>
        <v>860</v>
      </c>
      <c r="N11" s="12">
        <f t="shared" si="8"/>
        <v>1048.125</v>
      </c>
      <c r="O11" s="13">
        <f t="shared" si="6"/>
        <v>0</v>
      </c>
    </row>
    <row r="12" spans="1:15" ht="23.25">
      <c r="A12" s="20">
        <v>8</v>
      </c>
      <c r="B12" s="17">
        <v>4</v>
      </c>
      <c r="C12" s="9">
        <v>5</v>
      </c>
      <c r="D12" s="10" t="str">
        <f t="shared" si="0"/>
        <v>Two-way</v>
      </c>
      <c r="E12" s="11">
        <f t="shared" si="1"/>
        <v>0.8</v>
      </c>
      <c r="F12" s="11">
        <f t="shared" si="2"/>
        <v>1.3333333333333333</v>
      </c>
      <c r="G12" s="11">
        <f t="shared" si="3"/>
        <v>1.5733333333333333</v>
      </c>
      <c r="H12" s="9" t="str">
        <f t="shared" si="4"/>
        <v>0</v>
      </c>
      <c r="I12" s="9">
        <v>360</v>
      </c>
      <c r="J12" s="9">
        <v>300</v>
      </c>
      <c r="K12" s="9">
        <v>200</v>
      </c>
      <c r="L12" s="24">
        <f t="shared" si="5"/>
        <v>860</v>
      </c>
      <c r="M12" s="26">
        <f t="shared" si="7"/>
        <v>1146.6666666666665</v>
      </c>
      <c r="N12" s="12">
        <f t="shared" si="8"/>
        <v>1353.0666666666666</v>
      </c>
      <c r="O12" s="13">
        <f t="shared" si="6"/>
        <v>0</v>
      </c>
    </row>
    <row r="13" spans="1:15" ht="23.25">
      <c r="A13" s="20">
        <v>9</v>
      </c>
      <c r="B13" s="17">
        <v>4</v>
      </c>
      <c r="C13" s="9">
        <v>5.35</v>
      </c>
      <c r="D13" s="10" t="str">
        <f t="shared" si="0"/>
        <v>Two-way</v>
      </c>
      <c r="E13" s="11">
        <f t="shared" si="1"/>
        <v>0.7476635514018692</v>
      </c>
      <c r="F13" s="11">
        <f t="shared" si="2"/>
        <v>1.3333333333333333</v>
      </c>
      <c r="G13" s="11">
        <f t="shared" si="3"/>
        <v>1.6273328092700963</v>
      </c>
      <c r="H13" s="9" t="str">
        <f t="shared" si="4"/>
        <v>0</v>
      </c>
      <c r="I13" s="9">
        <v>360</v>
      </c>
      <c r="J13" s="9">
        <v>300</v>
      </c>
      <c r="K13" s="9">
        <v>200</v>
      </c>
      <c r="L13" s="24">
        <f t="shared" si="5"/>
        <v>860</v>
      </c>
      <c r="M13" s="26">
        <f t="shared" si="7"/>
        <v>1146.6666666666665</v>
      </c>
      <c r="N13" s="12">
        <f t="shared" si="8"/>
        <v>1399.5062159722827</v>
      </c>
      <c r="O13" s="13">
        <f t="shared" si="6"/>
        <v>0</v>
      </c>
    </row>
    <row r="14" spans="1:15" ht="23.25">
      <c r="A14" s="20">
        <v>10</v>
      </c>
      <c r="B14" s="17">
        <v>2</v>
      </c>
      <c r="C14" s="9">
        <v>3.75</v>
      </c>
      <c r="D14" s="10" t="str">
        <f t="shared" si="0"/>
        <v>Two-way</v>
      </c>
      <c r="E14" s="11">
        <f t="shared" si="1"/>
        <v>0.5333333333333333</v>
      </c>
      <c r="F14" s="11">
        <f t="shared" si="2"/>
        <v>0.6666666666666666</v>
      </c>
      <c r="G14" s="11">
        <f t="shared" si="3"/>
        <v>0.9051851851851851</v>
      </c>
      <c r="H14" s="9" t="str">
        <f t="shared" si="4"/>
        <v>0</v>
      </c>
      <c r="I14" s="9">
        <v>360</v>
      </c>
      <c r="J14" s="9">
        <v>300</v>
      </c>
      <c r="K14" s="9">
        <v>200</v>
      </c>
      <c r="L14" s="24">
        <f t="shared" si="5"/>
        <v>860</v>
      </c>
      <c r="M14" s="26">
        <f t="shared" si="7"/>
        <v>573.3333333333333</v>
      </c>
      <c r="N14" s="12">
        <f t="shared" si="8"/>
        <v>778.4592592592592</v>
      </c>
      <c r="O14" s="13">
        <f t="shared" si="6"/>
        <v>0</v>
      </c>
    </row>
    <row r="15" spans="1:15" ht="23.25">
      <c r="A15" s="20">
        <v>11</v>
      </c>
      <c r="B15" s="17">
        <v>2</v>
      </c>
      <c r="C15" s="9">
        <v>4</v>
      </c>
      <c r="D15" s="10" t="str">
        <f t="shared" si="0"/>
        <v>Two-way</v>
      </c>
      <c r="E15" s="11">
        <f t="shared" si="1"/>
        <v>0.5</v>
      </c>
      <c r="F15" s="11">
        <f t="shared" si="2"/>
        <v>0.6666666666666666</v>
      </c>
      <c r="G15" s="11">
        <f t="shared" si="3"/>
        <v>0.9166666666666666</v>
      </c>
      <c r="H15" s="9" t="str">
        <f t="shared" si="4"/>
        <v>0</v>
      </c>
      <c r="I15" s="9">
        <v>360</v>
      </c>
      <c r="J15" s="9">
        <v>300</v>
      </c>
      <c r="K15" s="9">
        <v>200</v>
      </c>
      <c r="L15" s="24">
        <f t="shared" si="5"/>
        <v>860</v>
      </c>
      <c r="M15" s="26">
        <f t="shared" si="7"/>
        <v>573.3333333333333</v>
      </c>
      <c r="N15" s="12">
        <f t="shared" si="8"/>
        <v>788.3333333333333</v>
      </c>
      <c r="O15" s="13">
        <f t="shared" si="6"/>
        <v>0</v>
      </c>
    </row>
    <row r="16" spans="1:15" ht="23.25">
      <c r="A16" s="20">
        <v>12</v>
      </c>
      <c r="B16" s="17">
        <v>2</v>
      </c>
      <c r="C16" s="9">
        <v>3.335</v>
      </c>
      <c r="D16" s="10" t="str">
        <f t="shared" si="0"/>
        <v>Two-way</v>
      </c>
      <c r="E16" s="11">
        <f t="shared" si="1"/>
        <v>0.5997001499250375</v>
      </c>
      <c r="F16" s="11">
        <f t="shared" si="2"/>
        <v>0.6666666666666666</v>
      </c>
      <c r="G16" s="11">
        <f t="shared" si="3"/>
        <v>0.8801199100599624</v>
      </c>
      <c r="H16" s="9" t="str">
        <f t="shared" si="4"/>
        <v>0</v>
      </c>
      <c r="I16" s="9">
        <v>360</v>
      </c>
      <c r="J16" s="9">
        <v>200</v>
      </c>
      <c r="K16" s="9">
        <v>200</v>
      </c>
      <c r="L16" s="24">
        <f t="shared" si="5"/>
        <v>760</v>
      </c>
      <c r="M16" s="26">
        <f t="shared" si="7"/>
        <v>506.66666666666663</v>
      </c>
      <c r="N16" s="12">
        <f t="shared" si="8"/>
        <v>668.8911316455714</v>
      </c>
      <c r="O16" s="13">
        <f t="shared" si="6"/>
        <v>0</v>
      </c>
    </row>
    <row r="17" spans="1:15" ht="23.25">
      <c r="A17" s="20">
        <v>13</v>
      </c>
      <c r="B17" s="17">
        <v>2.35</v>
      </c>
      <c r="C17" s="9">
        <v>2.39</v>
      </c>
      <c r="D17" s="10" t="str">
        <f t="shared" si="0"/>
        <v>Two-way</v>
      </c>
      <c r="E17" s="11">
        <f t="shared" si="1"/>
        <v>0.9832635983263598</v>
      </c>
      <c r="F17" s="11">
        <f t="shared" si="2"/>
        <v>0.7833333333333333</v>
      </c>
      <c r="G17" s="11">
        <f t="shared" si="3"/>
        <v>0.7963338060141337</v>
      </c>
      <c r="H17" s="9" t="str">
        <f t="shared" si="4"/>
        <v>0</v>
      </c>
      <c r="I17" s="9">
        <v>360</v>
      </c>
      <c r="J17" s="9">
        <v>200</v>
      </c>
      <c r="K17" s="9">
        <v>200</v>
      </c>
      <c r="L17" s="24">
        <f t="shared" si="5"/>
        <v>760</v>
      </c>
      <c r="M17" s="26">
        <f t="shared" si="7"/>
        <v>595.3333333333334</v>
      </c>
      <c r="N17" s="12">
        <f t="shared" si="8"/>
        <v>605.2136925707416</v>
      </c>
      <c r="O17" s="13">
        <f t="shared" si="6"/>
        <v>0</v>
      </c>
    </row>
    <row r="18" spans="1:15" ht="23.25">
      <c r="A18" s="20">
        <v>14</v>
      </c>
      <c r="B18" s="17">
        <v>1.4</v>
      </c>
      <c r="C18" s="9">
        <v>2.39</v>
      </c>
      <c r="D18" s="10" t="str">
        <f t="shared" si="0"/>
        <v>Two-way</v>
      </c>
      <c r="E18" s="11">
        <f t="shared" si="1"/>
        <v>0.5857740585774058</v>
      </c>
      <c r="F18" s="11">
        <f t="shared" si="2"/>
        <v>0.4666666666666666</v>
      </c>
      <c r="G18" s="11">
        <f t="shared" si="3"/>
        <v>0.6199360422028092</v>
      </c>
      <c r="H18" s="9" t="str">
        <f t="shared" si="4"/>
        <v>0</v>
      </c>
      <c r="I18" s="9">
        <v>360</v>
      </c>
      <c r="J18" s="9">
        <v>200</v>
      </c>
      <c r="K18" s="9">
        <v>200</v>
      </c>
      <c r="L18" s="24">
        <f t="shared" si="5"/>
        <v>760</v>
      </c>
      <c r="M18" s="26">
        <f t="shared" si="7"/>
        <v>354.66666666666663</v>
      </c>
      <c r="N18" s="12">
        <f t="shared" si="8"/>
        <v>471.151392074135</v>
      </c>
      <c r="O18" s="13">
        <f t="shared" si="6"/>
        <v>0</v>
      </c>
    </row>
    <row r="19" spans="1:15" ht="23.25">
      <c r="A19" s="20">
        <v>15</v>
      </c>
      <c r="B19" s="17">
        <v>1.75</v>
      </c>
      <c r="C19" s="9">
        <v>2.39</v>
      </c>
      <c r="D19" s="10" t="str">
        <f t="shared" si="0"/>
        <v>Two-way</v>
      </c>
      <c r="E19" s="11">
        <f t="shared" si="1"/>
        <v>0.7322175732217573</v>
      </c>
      <c r="F19" s="11">
        <f t="shared" si="2"/>
        <v>0.5833333333333334</v>
      </c>
      <c r="G19" s="11">
        <f t="shared" si="3"/>
        <v>0.7186250824273618</v>
      </c>
      <c r="H19" s="9" t="str">
        <f t="shared" si="4"/>
        <v>0</v>
      </c>
      <c r="I19" s="9">
        <v>360</v>
      </c>
      <c r="J19" s="9">
        <v>200</v>
      </c>
      <c r="K19" s="9">
        <v>200</v>
      </c>
      <c r="L19" s="24">
        <f t="shared" si="5"/>
        <v>760</v>
      </c>
      <c r="M19" s="26">
        <f t="shared" si="7"/>
        <v>443.33333333333337</v>
      </c>
      <c r="N19" s="12">
        <f t="shared" si="8"/>
        <v>546.155062644795</v>
      </c>
      <c r="O19" s="13">
        <f t="shared" si="6"/>
        <v>0</v>
      </c>
    </row>
    <row r="20" spans="1:15" ht="23.25">
      <c r="A20" s="20">
        <v>16</v>
      </c>
      <c r="B20" s="17">
        <v>2.25</v>
      </c>
      <c r="C20" s="9">
        <v>2.39</v>
      </c>
      <c r="D20" s="10" t="str">
        <f t="shared" si="0"/>
        <v>Two-way</v>
      </c>
      <c r="E20" s="11">
        <f t="shared" si="1"/>
        <v>0.9414225941422594</v>
      </c>
      <c r="F20" s="11">
        <f t="shared" si="2"/>
        <v>0.75</v>
      </c>
      <c r="G20" s="11">
        <f t="shared" si="3"/>
        <v>0.792646312214422</v>
      </c>
      <c r="H20" s="9" t="str">
        <f t="shared" si="4"/>
        <v>0</v>
      </c>
      <c r="I20" s="9">
        <v>360</v>
      </c>
      <c r="J20" s="9">
        <v>300</v>
      </c>
      <c r="K20" s="9">
        <v>200</v>
      </c>
      <c r="L20" s="24">
        <f t="shared" si="5"/>
        <v>860</v>
      </c>
      <c r="M20" s="26">
        <f t="shared" si="7"/>
        <v>645</v>
      </c>
      <c r="N20" s="12">
        <f t="shared" si="8"/>
        <v>681.675828504403</v>
      </c>
      <c r="O20" s="13">
        <f t="shared" si="6"/>
        <v>0</v>
      </c>
    </row>
    <row r="21" spans="1:15" ht="23.25">
      <c r="A21" s="20">
        <v>17</v>
      </c>
      <c r="B21" s="17">
        <v>2.25</v>
      </c>
      <c r="C21" s="9">
        <v>2.39</v>
      </c>
      <c r="D21" s="10" t="str">
        <f t="shared" si="0"/>
        <v>Two-way</v>
      </c>
      <c r="E21" s="11">
        <f t="shared" si="1"/>
        <v>0.9414225941422594</v>
      </c>
      <c r="F21" s="11">
        <f t="shared" si="2"/>
        <v>0.75</v>
      </c>
      <c r="G21" s="11">
        <f t="shared" si="3"/>
        <v>0.792646312214422</v>
      </c>
      <c r="H21" s="9" t="str">
        <f t="shared" si="4"/>
        <v>0</v>
      </c>
      <c r="I21" s="9">
        <v>360</v>
      </c>
      <c r="J21" s="9">
        <v>200</v>
      </c>
      <c r="K21" s="9">
        <v>200</v>
      </c>
      <c r="L21" s="24">
        <f t="shared" si="5"/>
        <v>760</v>
      </c>
      <c r="M21" s="26">
        <f t="shared" si="7"/>
        <v>570</v>
      </c>
      <c r="N21" s="12">
        <f t="shared" si="8"/>
        <v>602.4111972829608</v>
      </c>
      <c r="O21" s="13">
        <f t="shared" si="6"/>
        <v>0</v>
      </c>
    </row>
    <row r="22" spans="1:15" ht="23.25">
      <c r="A22" s="20">
        <v>18</v>
      </c>
      <c r="B22" s="17">
        <v>4</v>
      </c>
      <c r="C22" s="9">
        <v>5</v>
      </c>
      <c r="D22" s="10" t="str">
        <f t="shared" si="0"/>
        <v>Two-way</v>
      </c>
      <c r="E22" s="11">
        <f t="shared" si="1"/>
        <v>0.8</v>
      </c>
      <c r="F22" s="11">
        <f t="shared" si="2"/>
        <v>1.3333333333333333</v>
      </c>
      <c r="G22" s="11">
        <f t="shared" si="3"/>
        <v>1.5733333333333333</v>
      </c>
      <c r="H22" s="9" t="str">
        <f t="shared" si="4"/>
        <v>0</v>
      </c>
      <c r="I22" s="9">
        <v>360</v>
      </c>
      <c r="J22" s="9">
        <v>200</v>
      </c>
      <c r="K22" s="9">
        <v>200</v>
      </c>
      <c r="L22" s="24">
        <f t="shared" si="5"/>
        <v>760</v>
      </c>
      <c r="M22" s="26">
        <f t="shared" si="7"/>
        <v>1013.3333333333333</v>
      </c>
      <c r="N22" s="12">
        <f t="shared" si="8"/>
        <v>1195.7333333333333</v>
      </c>
      <c r="O22" s="13">
        <f t="shared" si="6"/>
        <v>0</v>
      </c>
    </row>
    <row r="23" spans="1:15" ht="23.25">
      <c r="A23" s="20">
        <v>19</v>
      </c>
      <c r="B23" s="17">
        <v>4.84</v>
      </c>
      <c r="C23" s="9">
        <v>5</v>
      </c>
      <c r="D23" s="10" t="str">
        <f t="shared" si="0"/>
        <v>Two-way</v>
      </c>
      <c r="E23" s="11">
        <f t="shared" si="1"/>
        <v>0.968</v>
      </c>
      <c r="F23" s="11">
        <f t="shared" si="2"/>
        <v>1.6133333333333333</v>
      </c>
      <c r="G23" s="11">
        <f t="shared" si="3"/>
        <v>1.6641339733333331</v>
      </c>
      <c r="H23" s="9" t="str">
        <f t="shared" si="4"/>
        <v>0</v>
      </c>
      <c r="I23" s="9">
        <v>360</v>
      </c>
      <c r="J23" s="9">
        <v>300</v>
      </c>
      <c r="K23" s="9">
        <v>200</v>
      </c>
      <c r="L23" s="24">
        <f t="shared" si="5"/>
        <v>860</v>
      </c>
      <c r="M23" s="26">
        <f t="shared" si="7"/>
        <v>1387.4666666666667</v>
      </c>
      <c r="N23" s="12">
        <f t="shared" si="8"/>
        <v>1431.1552170666664</v>
      </c>
      <c r="O23" s="13">
        <f t="shared" si="6"/>
        <v>0</v>
      </c>
    </row>
    <row r="24" spans="1:15" ht="23.25">
      <c r="A24" s="20">
        <v>20</v>
      </c>
      <c r="B24" s="17">
        <v>1.07</v>
      </c>
      <c r="C24" s="9">
        <v>5.98</v>
      </c>
      <c r="D24" s="10" t="str">
        <f t="shared" si="0"/>
        <v>One-way</v>
      </c>
      <c r="E24" s="11">
        <f t="shared" si="1"/>
        <v>0.17892976588628762</v>
      </c>
      <c r="F24" s="11" t="str">
        <f t="shared" si="2"/>
        <v>0</v>
      </c>
      <c r="G24" s="11" t="str">
        <f t="shared" si="3"/>
        <v>0</v>
      </c>
      <c r="H24" s="9">
        <f t="shared" si="4"/>
        <v>0.535</v>
      </c>
      <c r="I24" s="9">
        <v>360</v>
      </c>
      <c r="J24" s="9">
        <v>300</v>
      </c>
      <c r="K24" s="9">
        <v>200</v>
      </c>
      <c r="L24" s="24">
        <f t="shared" si="5"/>
        <v>860</v>
      </c>
      <c r="M24" s="26">
        <f t="shared" si="7"/>
        <v>0</v>
      </c>
      <c r="N24" s="12">
        <f t="shared" si="8"/>
        <v>0</v>
      </c>
      <c r="O24" s="13">
        <f t="shared" si="6"/>
        <v>460.1</v>
      </c>
    </row>
    <row r="25" spans="1:15" ht="23.25">
      <c r="A25" s="20">
        <v>21</v>
      </c>
      <c r="B25" s="17">
        <v>5</v>
      </c>
      <c r="C25" s="9">
        <v>5</v>
      </c>
      <c r="D25" s="10" t="str">
        <f t="shared" si="0"/>
        <v>Two-way</v>
      </c>
      <c r="E25" s="11">
        <f t="shared" si="1"/>
        <v>1</v>
      </c>
      <c r="F25" s="11">
        <f t="shared" si="2"/>
        <v>1.6666666666666667</v>
      </c>
      <c r="G25" s="11">
        <f t="shared" si="3"/>
        <v>1.6666666666666667</v>
      </c>
      <c r="H25" s="9" t="str">
        <f t="shared" si="4"/>
        <v>0</v>
      </c>
      <c r="I25" s="9">
        <v>360</v>
      </c>
      <c r="J25" s="9">
        <v>300</v>
      </c>
      <c r="K25" s="9">
        <v>200</v>
      </c>
      <c r="L25" s="24">
        <f t="shared" si="5"/>
        <v>860</v>
      </c>
      <c r="M25" s="26">
        <f t="shared" si="7"/>
        <v>1433.3333333333335</v>
      </c>
      <c r="N25" s="12">
        <f t="shared" si="8"/>
        <v>1433.3333333333335</v>
      </c>
      <c r="O25" s="13">
        <f t="shared" si="6"/>
        <v>0</v>
      </c>
    </row>
    <row r="26" spans="1:15" ht="23.25">
      <c r="A26" s="20">
        <v>22</v>
      </c>
      <c r="B26" s="17">
        <v>0.75</v>
      </c>
      <c r="C26" s="9">
        <v>4.1</v>
      </c>
      <c r="D26" s="10" t="str">
        <f t="shared" si="0"/>
        <v>One-way</v>
      </c>
      <c r="E26" s="11">
        <f t="shared" si="1"/>
        <v>0.1829268292682927</v>
      </c>
      <c r="F26" s="11" t="str">
        <f t="shared" si="2"/>
        <v>0</v>
      </c>
      <c r="G26" s="11" t="str">
        <f t="shared" si="3"/>
        <v>0</v>
      </c>
      <c r="H26" s="9">
        <f t="shared" si="4"/>
        <v>0.375</v>
      </c>
      <c r="I26" s="9">
        <v>360</v>
      </c>
      <c r="J26" s="9">
        <v>300</v>
      </c>
      <c r="K26" s="9">
        <v>200</v>
      </c>
      <c r="L26" s="24">
        <f t="shared" si="5"/>
        <v>860</v>
      </c>
      <c r="M26" s="26">
        <f t="shared" si="7"/>
        <v>0</v>
      </c>
      <c r="N26" s="12">
        <f t="shared" si="8"/>
        <v>0</v>
      </c>
      <c r="O26" s="13">
        <f t="shared" si="6"/>
        <v>322.5</v>
      </c>
    </row>
    <row r="27" spans="1:15" ht="23.25">
      <c r="A27" s="20">
        <v>23</v>
      </c>
      <c r="B27" s="17">
        <v>0.75</v>
      </c>
      <c r="C27" s="9">
        <v>1.14</v>
      </c>
      <c r="D27" s="10" t="str">
        <f t="shared" si="0"/>
        <v>Two-way</v>
      </c>
      <c r="E27" s="11">
        <f t="shared" si="1"/>
        <v>0.6578947368421053</v>
      </c>
      <c r="F27" s="11">
        <f t="shared" si="2"/>
        <v>0.25</v>
      </c>
      <c r="G27" s="11">
        <f t="shared" si="3"/>
        <v>0.32089681440443213</v>
      </c>
      <c r="H27" s="9" t="str">
        <f t="shared" si="4"/>
        <v>0</v>
      </c>
      <c r="I27" s="9">
        <v>360</v>
      </c>
      <c r="J27" s="9">
        <v>300</v>
      </c>
      <c r="K27" s="9">
        <v>200</v>
      </c>
      <c r="L27" s="24">
        <f t="shared" si="5"/>
        <v>860</v>
      </c>
      <c r="M27" s="26">
        <f t="shared" si="7"/>
        <v>215</v>
      </c>
      <c r="N27" s="12">
        <f t="shared" si="8"/>
        <v>275.97126038781164</v>
      </c>
      <c r="O27" s="13">
        <f t="shared" si="6"/>
        <v>0</v>
      </c>
    </row>
    <row r="28" spans="1:15" ht="23.25">
      <c r="A28" s="20">
        <v>24</v>
      </c>
      <c r="B28" s="17">
        <v>1.242</v>
      </c>
      <c r="C28" s="9">
        <v>4.1</v>
      </c>
      <c r="D28" s="10" t="str">
        <f t="shared" si="0"/>
        <v>One-way</v>
      </c>
      <c r="E28" s="11">
        <f t="shared" si="1"/>
        <v>0.30292682926829273</v>
      </c>
      <c r="F28" s="11" t="str">
        <f t="shared" si="2"/>
        <v>0</v>
      </c>
      <c r="G28" s="11" t="str">
        <f t="shared" si="3"/>
        <v>0</v>
      </c>
      <c r="H28" s="9">
        <f t="shared" si="4"/>
        <v>0.621</v>
      </c>
      <c r="I28" s="9">
        <v>360</v>
      </c>
      <c r="J28" s="9">
        <v>300</v>
      </c>
      <c r="K28" s="9">
        <v>200</v>
      </c>
      <c r="L28" s="24">
        <f t="shared" si="5"/>
        <v>860</v>
      </c>
      <c r="M28" s="26">
        <f t="shared" si="7"/>
        <v>0</v>
      </c>
      <c r="N28" s="12">
        <f t="shared" si="8"/>
        <v>0</v>
      </c>
      <c r="O28" s="13">
        <f t="shared" si="6"/>
        <v>534.06</v>
      </c>
    </row>
    <row r="29" spans="1:15" ht="23.25">
      <c r="A29" s="20">
        <v>25</v>
      </c>
      <c r="B29" s="17">
        <v>1.242</v>
      </c>
      <c r="C29" s="9">
        <v>4.5</v>
      </c>
      <c r="D29" s="10" t="str">
        <f t="shared" si="0"/>
        <v>One-way</v>
      </c>
      <c r="E29" s="11">
        <f t="shared" si="1"/>
        <v>0.276</v>
      </c>
      <c r="F29" s="11" t="str">
        <f t="shared" si="2"/>
        <v>0</v>
      </c>
      <c r="G29" s="11" t="str">
        <f t="shared" si="3"/>
        <v>0</v>
      </c>
      <c r="H29" s="9">
        <f t="shared" si="4"/>
        <v>0.621</v>
      </c>
      <c r="I29" s="9">
        <v>360</v>
      </c>
      <c r="J29" s="9">
        <v>300</v>
      </c>
      <c r="K29" s="9">
        <v>200</v>
      </c>
      <c r="L29" s="24">
        <f t="shared" si="5"/>
        <v>860</v>
      </c>
      <c r="M29" s="26">
        <f t="shared" si="7"/>
        <v>0</v>
      </c>
      <c r="N29" s="12">
        <f t="shared" si="8"/>
        <v>0</v>
      </c>
      <c r="O29" s="13">
        <f t="shared" si="6"/>
        <v>534.06</v>
      </c>
    </row>
    <row r="30" spans="1:15" ht="23.25">
      <c r="A30" s="20">
        <v>26</v>
      </c>
      <c r="B30" s="17">
        <v>3.335</v>
      </c>
      <c r="C30" s="9">
        <v>4.1</v>
      </c>
      <c r="D30" s="10" t="str">
        <f t="shared" si="0"/>
        <v>Two-way</v>
      </c>
      <c r="E30" s="11">
        <f t="shared" si="1"/>
        <v>0.8134146341463415</v>
      </c>
      <c r="F30" s="11">
        <f t="shared" si="2"/>
        <v>1.1116666666666666</v>
      </c>
      <c r="G30" s="11">
        <f t="shared" si="3"/>
        <v>1.299736561818362</v>
      </c>
      <c r="H30" s="9" t="str">
        <f t="shared" si="4"/>
        <v>0</v>
      </c>
      <c r="I30" s="9">
        <v>360</v>
      </c>
      <c r="J30" s="9">
        <v>200</v>
      </c>
      <c r="K30" s="9">
        <v>200</v>
      </c>
      <c r="L30" s="24">
        <f t="shared" si="5"/>
        <v>760</v>
      </c>
      <c r="M30" s="26">
        <f t="shared" si="7"/>
        <v>844.8666666666666</v>
      </c>
      <c r="N30" s="12">
        <f t="shared" si="8"/>
        <v>987.7997869819552</v>
      </c>
      <c r="O30" s="13">
        <f t="shared" si="6"/>
        <v>0</v>
      </c>
    </row>
    <row r="31" spans="1:15" ht="23.25">
      <c r="A31" s="20">
        <v>27</v>
      </c>
      <c r="B31" s="17">
        <v>3.335</v>
      </c>
      <c r="C31" s="9">
        <v>4.5</v>
      </c>
      <c r="D31" s="10" t="str">
        <f t="shared" si="0"/>
        <v>Two-way</v>
      </c>
      <c r="E31" s="11">
        <f t="shared" si="1"/>
        <v>0.741111111111111</v>
      </c>
      <c r="F31" s="11">
        <f t="shared" si="2"/>
        <v>1.1116666666666666</v>
      </c>
      <c r="G31" s="11">
        <f t="shared" si="3"/>
        <v>1.362210943415638</v>
      </c>
      <c r="H31" s="9" t="str">
        <f t="shared" si="4"/>
        <v>0</v>
      </c>
      <c r="I31" s="9">
        <v>360</v>
      </c>
      <c r="J31" s="9">
        <v>200</v>
      </c>
      <c r="K31" s="9">
        <v>200</v>
      </c>
      <c r="L31" s="24">
        <f t="shared" si="5"/>
        <v>760</v>
      </c>
      <c r="M31" s="26">
        <f t="shared" si="7"/>
        <v>844.8666666666666</v>
      </c>
      <c r="N31" s="12">
        <f t="shared" si="8"/>
        <v>1035.280316995885</v>
      </c>
      <c r="O31" s="13">
        <f t="shared" si="6"/>
        <v>0</v>
      </c>
    </row>
    <row r="32" spans="1:15" ht="23.25">
      <c r="A32" s="20">
        <v>28</v>
      </c>
      <c r="B32" s="17">
        <v>3.67</v>
      </c>
      <c r="C32" s="9">
        <v>3.75</v>
      </c>
      <c r="D32" s="10" t="str">
        <f t="shared" si="0"/>
        <v>Two-way</v>
      </c>
      <c r="E32" s="11">
        <f t="shared" si="1"/>
        <v>0.9786666666666667</v>
      </c>
      <c r="F32" s="11">
        <f t="shared" si="2"/>
        <v>1.2233333333333334</v>
      </c>
      <c r="G32" s="11">
        <f t="shared" si="3"/>
        <v>1.2491527348148148</v>
      </c>
      <c r="H32" s="9" t="str">
        <f t="shared" si="4"/>
        <v>0</v>
      </c>
      <c r="I32" s="9">
        <v>360</v>
      </c>
      <c r="J32" s="9">
        <v>300</v>
      </c>
      <c r="K32" s="9">
        <v>200</v>
      </c>
      <c r="L32" s="24">
        <f t="shared" si="5"/>
        <v>860</v>
      </c>
      <c r="M32" s="26">
        <f t="shared" si="7"/>
        <v>1052.0666666666666</v>
      </c>
      <c r="N32" s="12">
        <f t="shared" si="8"/>
        <v>1074.2713519407407</v>
      </c>
      <c r="O32" s="13">
        <f t="shared" si="6"/>
        <v>0</v>
      </c>
    </row>
    <row r="33" spans="1:15" ht="23.25">
      <c r="A33" s="20">
        <v>29</v>
      </c>
      <c r="B33" s="17">
        <v>1.5</v>
      </c>
      <c r="C33" s="9">
        <v>3.75</v>
      </c>
      <c r="D33" s="10" t="str">
        <f t="shared" si="0"/>
        <v>One-way</v>
      </c>
      <c r="E33" s="11">
        <f t="shared" si="1"/>
        <v>0.4</v>
      </c>
      <c r="F33" s="11" t="str">
        <f t="shared" si="2"/>
        <v>0</v>
      </c>
      <c r="G33" s="11" t="str">
        <f t="shared" si="3"/>
        <v>0</v>
      </c>
      <c r="H33" s="9">
        <f t="shared" si="4"/>
        <v>0.75</v>
      </c>
      <c r="I33" s="9">
        <v>360</v>
      </c>
      <c r="J33" s="9">
        <v>300</v>
      </c>
      <c r="K33" s="9">
        <v>200</v>
      </c>
      <c r="L33" s="24">
        <f t="shared" si="5"/>
        <v>860</v>
      </c>
      <c r="M33" s="26">
        <f t="shared" si="7"/>
        <v>0</v>
      </c>
      <c r="N33" s="12">
        <f t="shared" si="8"/>
        <v>0</v>
      </c>
      <c r="O33" s="13">
        <f t="shared" si="6"/>
        <v>645</v>
      </c>
    </row>
    <row r="34" spans="1:15" ht="23.25">
      <c r="A34" s="20">
        <v>30</v>
      </c>
      <c r="B34" s="17">
        <v>1.85</v>
      </c>
      <c r="C34" s="9">
        <v>2.64</v>
      </c>
      <c r="D34" s="10" t="str">
        <f t="shared" si="0"/>
        <v>Two-way</v>
      </c>
      <c r="E34" s="11">
        <f t="shared" si="1"/>
        <v>0.7007575757575758</v>
      </c>
      <c r="F34" s="11">
        <f t="shared" si="2"/>
        <v>0.6166666666666667</v>
      </c>
      <c r="G34" s="11">
        <f t="shared" si="3"/>
        <v>0.7735894695056627</v>
      </c>
      <c r="H34" s="9" t="str">
        <f t="shared" si="4"/>
        <v>0</v>
      </c>
      <c r="I34" s="9">
        <v>360</v>
      </c>
      <c r="J34" s="9">
        <v>200</v>
      </c>
      <c r="K34" s="9">
        <v>200</v>
      </c>
      <c r="L34" s="24">
        <f t="shared" si="5"/>
        <v>760</v>
      </c>
      <c r="M34" s="26">
        <f t="shared" si="7"/>
        <v>468.6666666666667</v>
      </c>
      <c r="N34" s="12">
        <f t="shared" si="8"/>
        <v>587.9279968243036</v>
      </c>
      <c r="O34" s="13">
        <f t="shared" si="6"/>
        <v>0</v>
      </c>
    </row>
    <row r="35" spans="1:15" ht="23.25">
      <c r="A35" s="20">
        <v>31</v>
      </c>
      <c r="B35" s="17">
        <v>1.85</v>
      </c>
      <c r="C35" s="9">
        <v>2.39</v>
      </c>
      <c r="D35" s="10" t="str">
        <f t="shared" si="0"/>
        <v>Two-way</v>
      </c>
      <c r="E35" s="11">
        <f t="shared" si="1"/>
        <v>0.7740585774058577</v>
      </c>
      <c r="F35" s="11">
        <f t="shared" si="2"/>
        <v>0.6166666666666667</v>
      </c>
      <c r="G35" s="11">
        <f t="shared" si="3"/>
        <v>0.7402569399461961</v>
      </c>
      <c r="H35" s="9" t="str">
        <f t="shared" si="4"/>
        <v>0</v>
      </c>
      <c r="I35" s="9">
        <v>360</v>
      </c>
      <c r="J35" s="9">
        <v>300</v>
      </c>
      <c r="K35" s="9">
        <v>200</v>
      </c>
      <c r="L35" s="24">
        <f t="shared" si="5"/>
        <v>860</v>
      </c>
      <c r="M35" s="26">
        <f t="shared" si="7"/>
        <v>530.3333333333334</v>
      </c>
      <c r="N35" s="12">
        <f t="shared" si="8"/>
        <v>636.6209683537287</v>
      </c>
      <c r="O35" s="13">
        <f t="shared" si="6"/>
        <v>0</v>
      </c>
    </row>
    <row r="36" spans="1:15" ht="23.25">
      <c r="A36" s="20">
        <v>32</v>
      </c>
      <c r="B36" s="17">
        <v>3.6</v>
      </c>
      <c r="C36" s="9">
        <v>4</v>
      </c>
      <c r="D36" s="10" t="str">
        <f t="shared" si="0"/>
        <v>Two-way</v>
      </c>
      <c r="E36" s="11">
        <f t="shared" si="1"/>
        <v>0.9</v>
      </c>
      <c r="F36" s="11">
        <f t="shared" si="2"/>
        <v>1.2</v>
      </c>
      <c r="G36" s="11">
        <f t="shared" si="3"/>
        <v>1.3139999999999998</v>
      </c>
      <c r="H36" s="9" t="str">
        <f t="shared" si="4"/>
        <v>0</v>
      </c>
      <c r="I36" s="9">
        <v>360</v>
      </c>
      <c r="J36" s="9">
        <v>300</v>
      </c>
      <c r="K36" s="9">
        <v>200</v>
      </c>
      <c r="L36" s="24">
        <f t="shared" si="5"/>
        <v>860</v>
      </c>
      <c r="M36" s="26">
        <f t="shared" si="7"/>
        <v>1032</v>
      </c>
      <c r="N36" s="12">
        <f t="shared" si="8"/>
        <v>1130.04</v>
      </c>
      <c r="O36" s="13">
        <f t="shared" si="6"/>
        <v>0</v>
      </c>
    </row>
    <row r="37" spans="1:15" ht="23.25">
      <c r="A37" s="20">
        <v>33</v>
      </c>
      <c r="B37" s="17">
        <v>3.6</v>
      </c>
      <c r="C37" s="9">
        <v>4</v>
      </c>
      <c r="D37" s="10" t="str">
        <f t="shared" si="0"/>
        <v>Two-way</v>
      </c>
      <c r="E37" s="11">
        <f t="shared" si="1"/>
        <v>0.9</v>
      </c>
      <c r="F37" s="11">
        <f t="shared" si="2"/>
        <v>1.2</v>
      </c>
      <c r="G37" s="11">
        <f t="shared" si="3"/>
        <v>1.3139999999999998</v>
      </c>
      <c r="H37" s="9" t="str">
        <f t="shared" si="4"/>
        <v>0</v>
      </c>
      <c r="I37" s="9">
        <v>360</v>
      </c>
      <c r="J37" s="9">
        <v>300</v>
      </c>
      <c r="K37" s="9">
        <v>200</v>
      </c>
      <c r="L37" s="24">
        <f t="shared" si="5"/>
        <v>860</v>
      </c>
      <c r="M37" s="26">
        <f t="shared" si="7"/>
        <v>1032</v>
      </c>
      <c r="N37" s="12">
        <f t="shared" si="8"/>
        <v>1130.04</v>
      </c>
      <c r="O37" s="13">
        <f t="shared" si="6"/>
        <v>0</v>
      </c>
    </row>
    <row r="38" spans="1:15" ht="23.25">
      <c r="A38" s="20">
        <v>34</v>
      </c>
      <c r="B38" s="17">
        <v>2.124</v>
      </c>
      <c r="C38" s="9">
        <v>3.325</v>
      </c>
      <c r="D38" s="10" t="str">
        <f t="shared" si="0"/>
        <v>Two-way</v>
      </c>
      <c r="E38" s="11">
        <f t="shared" si="1"/>
        <v>0.638796992481203</v>
      </c>
      <c r="F38" s="11">
        <f t="shared" si="2"/>
        <v>0.7080000000000001</v>
      </c>
      <c r="G38" s="11">
        <f t="shared" si="3"/>
        <v>0.9175461944485274</v>
      </c>
      <c r="H38" s="9" t="str">
        <f t="shared" si="4"/>
        <v>0</v>
      </c>
      <c r="I38" s="9">
        <v>360</v>
      </c>
      <c r="J38" s="9">
        <v>300</v>
      </c>
      <c r="K38" s="9">
        <v>200</v>
      </c>
      <c r="L38" s="24">
        <f t="shared" si="5"/>
        <v>860</v>
      </c>
      <c r="M38" s="26">
        <f t="shared" si="7"/>
        <v>608.8800000000001</v>
      </c>
      <c r="N38" s="12">
        <f t="shared" si="8"/>
        <v>789.0897272257336</v>
      </c>
      <c r="O38" s="13">
        <f t="shared" si="6"/>
        <v>0</v>
      </c>
    </row>
    <row r="39" spans="1:15" ht="23.25">
      <c r="A39" s="20">
        <v>35</v>
      </c>
      <c r="B39" s="17">
        <v>2.25</v>
      </c>
      <c r="C39" s="9">
        <v>3.332</v>
      </c>
      <c r="D39" s="10" t="str">
        <f t="shared" si="0"/>
        <v>Two-way</v>
      </c>
      <c r="E39" s="11">
        <f t="shared" si="1"/>
        <v>0.6752701080432173</v>
      </c>
      <c r="F39" s="11">
        <f t="shared" si="2"/>
        <v>0.75</v>
      </c>
      <c r="G39" s="11">
        <f t="shared" si="3"/>
        <v>0.9540038554437381</v>
      </c>
      <c r="H39" s="9" t="str">
        <f t="shared" si="4"/>
        <v>0</v>
      </c>
      <c r="I39" s="9">
        <v>360</v>
      </c>
      <c r="J39" s="9">
        <v>300</v>
      </c>
      <c r="K39" s="9">
        <v>200</v>
      </c>
      <c r="L39" s="24">
        <f t="shared" si="5"/>
        <v>860</v>
      </c>
      <c r="M39" s="26">
        <f t="shared" si="7"/>
        <v>645</v>
      </c>
      <c r="N39" s="12">
        <f t="shared" si="8"/>
        <v>820.4433156816148</v>
      </c>
      <c r="O39" s="13">
        <f t="shared" si="6"/>
        <v>0</v>
      </c>
    </row>
    <row r="40" spans="1:15" ht="23.25">
      <c r="A40" s="20">
        <v>36</v>
      </c>
      <c r="B40" s="17">
        <v>2.25</v>
      </c>
      <c r="C40" s="9">
        <v>3.23</v>
      </c>
      <c r="D40" s="10" t="str">
        <f t="shared" si="0"/>
        <v>Two-way</v>
      </c>
      <c r="E40" s="11">
        <f t="shared" si="1"/>
        <v>0.6965944272445821</v>
      </c>
      <c r="F40" s="11">
        <f t="shared" si="2"/>
        <v>0.75</v>
      </c>
      <c r="G40" s="11">
        <f t="shared" si="3"/>
        <v>0.9430335764744222</v>
      </c>
      <c r="H40" s="9" t="str">
        <f t="shared" si="4"/>
        <v>0</v>
      </c>
      <c r="I40" s="9">
        <v>360</v>
      </c>
      <c r="J40" s="9">
        <v>200</v>
      </c>
      <c r="K40" s="9">
        <v>200</v>
      </c>
      <c r="L40" s="24">
        <f t="shared" si="5"/>
        <v>760</v>
      </c>
      <c r="M40" s="26">
        <f t="shared" si="7"/>
        <v>570</v>
      </c>
      <c r="N40" s="12">
        <f t="shared" si="8"/>
        <v>716.7055181205609</v>
      </c>
      <c r="O40" s="13">
        <f t="shared" si="6"/>
        <v>0</v>
      </c>
    </row>
    <row r="41" spans="1:15" ht="23.25">
      <c r="A41" s="20">
        <v>37</v>
      </c>
      <c r="B41" s="17">
        <v>4.63</v>
      </c>
      <c r="C41" s="9">
        <v>5</v>
      </c>
      <c r="D41" s="10" t="str">
        <f t="shared" si="0"/>
        <v>Two-way</v>
      </c>
      <c r="E41" s="11">
        <f t="shared" si="1"/>
        <v>0.9259999999999999</v>
      </c>
      <c r="F41" s="11">
        <f t="shared" si="2"/>
        <v>1.5433333333333332</v>
      </c>
      <c r="G41" s="11">
        <f t="shared" si="3"/>
        <v>1.6533143533333332</v>
      </c>
      <c r="H41" s="9" t="str">
        <f t="shared" si="4"/>
        <v>0</v>
      </c>
      <c r="I41" s="9">
        <v>360</v>
      </c>
      <c r="J41" s="9">
        <v>200</v>
      </c>
      <c r="K41" s="9">
        <v>200</v>
      </c>
      <c r="L41" s="24">
        <f t="shared" si="5"/>
        <v>760</v>
      </c>
      <c r="M41" s="26">
        <f t="shared" si="7"/>
        <v>1172.9333333333332</v>
      </c>
      <c r="N41" s="12">
        <f t="shared" si="8"/>
        <v>1256.5189085333332</v>
      </c>
      <c r="O41" s="13">
        <f t="shared" si="6"/>
        <v>0</v>
      </c>
    </row>
    <row r="42" spans="1:15" ht="23.25">
      <c r="A42" s="20">
        <v>38</v>
      </c>
      <c r="B42" s="17">
        <v>4</v>
      </c>
      <c r="C42" s="9">
        <v>6</v>
      </c>
      <c r="D42" s="10" t="str">
        <f t="shared" si="0"/>
        <v>Two-way</v>
      </c>
      <c r="E42" s="11">
        <f t="shared" si="1"/>
        <v>0.6666666666666666</v>
      </c>
      <c r="F42" s="11">
        <f t="shared" si="2"/>
        <v>1.3333333333333333</v>
      </c>
      <c r="G42" s="11">
        <f t="shared" si="3"/>
        <v>1.7037037037037035</v>
      </c>
      <c r="H42" s="9" t="str">
        <f t="shared" si="4"/>
        <v>0</v>
      </c>
      <c r="I42" s="9">
        <v>360</v>
      </c>
      <c r="J42" s="9">
        <v>200</v>
      </c>
      <c r="K42" s="9">
        <v>200</v>
      </c>
      <c r="L42" s="24">
        <f t="shared" si="5"/>
        <v>760</v>
      </c>
      <c r="M42" s="26">
        <f t="shared" si="7"/>
        <v>1013.3333333333333</v>
      </c>
      <c r="N42" s="12">
        <f t="shared" si="8"/>
        <v>1294.8148148148146</v>
      </c>
      <c r="O42" s="13">
        <f t="shared" si="6"/>
        <v>0</v>
      </c>
    </row>
    <row r="43" spans="1:15" ht="23.25">
      <c r="A43" s="20">
        <v>39</v>
      </c>
      <c r="B43" s="17">
        <v>1.232</v>
      </c>
      <c r="C43" s="9">
        <v>4</v>
      </c>
      <c r="D43" s="10" t="str">
        <f t="shared" si="0"/>
        <v>One-way</v>
      </c>
      <c r="E43" s="11">
        <f t="shared" si="1"/>
        <v>0.308</v>
      </c>
      <c r="F43" s="11" t="str">
        <f t="shared" si="2"/>
        <v>0</v>
      </c>
      <c r="G43" s="11" t="str">
        <f t="shared" si="3"/>
        <v>0</v>
      </c>
      <c r="H43" s="9">
        <f t="shared" si="4"/>
        <v>0.616</v>
      </c>
      <c r="I43" s="9">
        <v>360</v>
      </c>
      <c r="J43" s="9">
        <v>200</v>
      </c>
      <c r="K43" s="9">
        <v>200</v>
      </c>
      <c r="L43" s="24">
        <f t="shared" si="5"/>
        <v>760</v>
      </c>
      <c r="M43" s="26">
        <f t="shared" si="7"/>
        <v>0</v>
      </c>
      <c r="N43" s="12">
        <f t="shared" si="8"/>
        <v>0</v>
      </c>
      <c r="O43" s="13">
        <f t="shared" si="6"/>
        <v>468.15999999999997</v>
      </c>
    </row>
    <row r="44" spans="1:15" ht="23.25">
      <c r="A44" s="20">
        <v>40</v>
      </c>
      <c r="B44" s="17">
        <v>3.75</v>
      </c>
      <c r="C44" s="9">
        <v>4</v>
      </c>
      <c r="D44" s="10" t="str">
        <f t="shared" si="0"/>
        <v>Two-way</v>
      </c>
      <c r="E44" s="11">
        <f t="shared" si="1"/>
        <v>0.9375</v>
      </c>
      <c r="F44" s="11">
        <f t="shared" si="2"/>
        <v>1.25</v>
      </c>
      <c r="G44" s="11">
        <f t="shared" si="3"/>
        <v>1.32568359375</v>
      </c>
      <c r="H44" s="9" t="str">
        <f t="shared" si="4"/>
        <v>0</v>
      </c>
      <c r="I44" s="9">
        <v>360</v>
      </c>
      <c r="J44" s="9">
        <v>200</v>
      </c>
      <c r="K44" s="9">
        <v>200</v>
      </c>
      <c r="L44" s="24">
        <f t="shared" si="5"/>
        <v>760</v>
      </c>
      <c r="M44" s="26">
        <f t="shared" si="7"/>
        <v>950</v>
      </c>
      <c r="N44" s="12">
        <f t="shared" si="8"/>
        <v>1007.51953125</v>
      </c>
      <c r="O44" s="13">
        <f t="shared" si="6"/>
        <v>0</v>
      </c>
    </row>
    <row r="45" spans="1:15" ht="23.25">
      <c r="A45" s="20">
        <v>41</v>
      </c>
      <c r="B45" s="17">
        <v>2</v>
      </c>
      <c r="C45" s="9">
        <v>4</v>
      </c>
      <c r="D45" s="10" t="str">
        <f t="shared" si="0"/>
        <v>Two-way</v>
      </c>
      <c r="E45" s="11">
        <f t="shared" si="1"/>
        <v>0.5</v>
      </c>
      <c r="F45" s="11">
        <f t="shared" si="2"/>
        <v>0.6666666666666666</v>
      </c>
      <c r="G45" s="11">
        <f t="shared" si="3"/>
        <v>0.9166666666666666</v>
      </c>
      <c r="H45" s="9" t="str">
        <f t="shared" si="4"/>
        <v>0</v>
      </c>
      <c r="I45" s="9">
        <v>360</v>
      </c>
      <c r="J45" s="9">
        <v>300</v>
      </c>
      <c r="K45" s="9">
        <v>200</v>
      </c>
      <c r="L45" s="24">
        <f t="shared" si="5"/>
        <v>860</v>
      </c>
      <c r="M45" s="26">
        <f t="shared" si="7"/>
        <v>573.3333333333333</v>
      </c>
      <c r="N45" s="12">
        <f t="shared" si="8"/>
        <v>788.3333333333333</v>
      </c>
      <c r="O45" s="13">
        <f t="shared" si="6"/>
        <v>0</v>
      </c>
    </row>
    <row r="46" spans="1:15" ht="23.25">
      <c r="A46" s="20">
        <v>42</v>
      </c>
      <c r="B46" s="17">
        <v>4</v>
      </c>
      <c r="C46" s="9">
        <v>4</v>
      </c>
      <c r="D46" s="10" t="str">
        <f t="shared" si="0"/>
        <v>Two-way</v>
      </c>
      <c r="E46" s="11">
        <f t="shared" si="1"/>
        <v>1</v>
      </c>
      <c r="F46" s="11">
        <f t="shared" si="2"/>
        <v>1.3333333333333333</v>
      </c>
      <c r="G46" s="11">
        <f t="shared" si="3"/>
        <v>1.3333333333333333</v>
      </c>
      <c r="H46" s="9" t="str">
        <f t="shared" si="4"/>
        <v>0</v>
      </c>
      <c r="I46" s="9">
        <v>360</v>
      </c>
      <c r="J46" s="9">
        <v>200</v>
      </c>
      <c r="K46" s="9">
        <v>200</v>
      </c>
      <c r="L46" s="24">
        <f t="shared" si="5"/>
        <v>760</v>
      </c>
      <c r="M46" s="26">
        <f t="shared" si="7"/>
        <v>1013.3333333333333</v>
      </c>
      <c r="N46" s="12">
        <f t="shared" si="8"/>
        <v>1013.3333333333333</v>
      </c>
      <c r="O46" s="13">
        <f t="shared" si="6"/>
        <v>0</v>
      </c>
    </row>
    <row r="47" spans="1:15" ht="23.25">
      <c r="A47" s="20">
        <v>43</v>
      </c>
      <c r="B47" s="17">
        <v>1.5</v>
      </c>
      <c r="C47" s="9">
        <v>4</v>
      </c>
      <c r="D47" s="10" t="str">
        <f t="shared" si="0"/>
        <v>One-way</v>
      </c>
      <c r="E47" s="11">
        <f t="shared" si="1"/>
        <v>0.375</v>
      </c>
      <c r="F47" s="11" t="str">
        <f t="shared" si="2"/>
        <v>0</v>
      </c>
      <c r="G47" s="11" t="str">
        <f t="shared" si="3"/>
        <v>0</v>
      </c>
      <c r="H47" s="9">
        <f t="shared" si="4"/>
        <v>0.75</v>
      </c>
      <c r="I47" s="9">
        <v>360</v>
      </c>
      <c r="J47" s="9">
        <v>200</v>
      </c>
      <c r="K47" s="9">
        <v>200</v>
      </c>
      <c r="L47" s="24">
        <f t="shared" si="5"/>
        <v>760</v>
      </c>
      <c r="M47" s="26">
        <f t="shared" si="7"/>
        <v>0</v>
      </c>
      <c r="N47" s="12">
        <f t="shared" si="8"/>
        <v>0</v>
      </c>
      <c r="O47" s="13">
        <f t="shared" si="6"/>
        <v>570</v>
      </c>
    </row>
    <row r="48" spans="1:15" ht="23.25">
      <c r="A48" s="20">
        <v>44</v>
      </c>
      <c r="B48" s="17">
        <v>2.14</v>
      </c>
      <c r="C48" s="9">
        <v>3</v>
      </c>
      <c r="D48" s="10" t="str">
        <f t="shared" si="0"/>
        <v>Two-way</v>
      </c>
      <c r="E48" s="11">
        <f t="shared" si="1"/>
        <v>0.7133333333333334</v>
      </c>
      <c r="F48" s="11">
        <f t="shared" si="2"/>
        <v>0.7133333333333334</v>
      </c>
      <c r="G48" s="11">
        <f t="shared" si="3"/>
        <v>0.8885121481481482</v>
      </c>
      <c r="H48" s="9" t="str">
        <f t="shared" si="4"/>
        <v>0</v>
      </c>
      <c r="I48" s="9">
        <v>360</v>
      </c>
      <c r="J48" s="9">
        <v>200</v>
      </c>
      <c r="K48" s="9">
        <v>200</v>
      </c>
      <c r="L48" s="24">
        <f t="shared" si="5"/>
        <v>760</v>
      </c>
      <c r="M48" s="26">
        <f t="shared" si="7"/>
        <v>542.1333333333333</v>
      </c>
      <c r="N48" s="12">
        <f t="shared" si="8"/>
        <v>675.2692325925926</v>
      </c>
      <c r="O48" s="13">
        <f t="shared" si="6"/>
        <v>0</v>
      </c>
    </row>
    <row r="49" spans="1:15" ht="23.25">
      <c r="A49" s="20">
        <v>45</v>
      </c>
      <c r="B49" s="17">
        <v>1</v>
      </c>
      <c r="C49" s="9">
        <v>2.14</v>
      </c>
      <c r="D49" s="10" t="str">
        <f t="shared" si="0"/>
        <v>One-way</v>
      </c>
      <c r="E49" s="11">
        <f t="shared" si="1"/>
        <v>0.4672897196261682</v>
      </c>
      <c r="F49" s="11" t="str">
        <f t="shared" si="2"/>
        <v>0</v>
      </c>
      <c r="G49" s="11" t="str">
        <f t="shared" si="3"/>
        <v>0</v>
      </c>
      <c r="H49" s="9">
        <f t="shared" si="4"/>
        <v>0.5</v>
      </c>
      <c r="I49" s="9">
        <v>360</v>
      </c>
      <c r="J49" s="9">
        <v>300</v>
      </c>
      <c r="K49" s="9">
        <v>200</v>
      </c>
      <c r="L49" s="24">
        <f t="shared" si="5"/>
        <v>860</v>
      </c>
      <c r="M49" s="26">
        <f t="shared" si="7"/>
        <v>0</v>
      </c>
      <c r="N49" s="12">
        <f t="shared" si="8"/>
        <v>0</v>
      </c>
      <c r="O49" s="13">
        <f t="shared" si="6"/>
        <v>430</v>
      </c>
    </row>
    <row r="50" spans="1:15" ht="23.25">
      <c r="A50" s="20">
        <v>46</v>
      </c>
      <c r="B50" s="17">
        <v>3.9</v>
      </c>
      <c r="C50" s="9">
        <v>4</v>
      </c>
      <c r="D50" s="10" t="str">
        <f t="shared" si="0"/>
        <v>Two-way</v>
      </c>
      <c r="E50" s="11">
        <f t="shared" si="1"/>
        <v>0.975</v>
      </c>
      <c r="F50" s="11">
        <f t="shared" si="2"/>
        <v>1.3</v>
      </c>
      <c r="G50" s="11">
        <f t="shared" si="3"/>
        <v>1.33209375</v>
      </c>
      <c r="H50" s="9" t="str">
        <f t="shared" si="4"/>
        <v>0</v>
      </c>
      <c r="I50" s="9">
        <v>360</v>
      </c>
      <c r="J50" s="9">
        <v>200</v>
      </c>
      <c r="K50" s="9">
        <v>200</v>
      </c>
      <c r="L50" s="24">
        <f t="shared" si="5"/>
        <v>760</v>
      </c>
      <c r="M50" s="26">
        <f t="shared" si="7"/>
        <v>988</v>
      </c>
      <c r="N50" s="12">
        <f t="shared" si="8"/>
        <v>1012.39125</v>
      </c>
      <c r="O50" s="13">
        <f t="shared" si="6"/>
        <v>0</v>
      </c>
    </row>
    <row r="51" spans="1:15" ht="23.25">
      <c r="A51" s="20">
        <v>47</v>
      </c>
      <c r="B51" s="17">
        <v>1.5</v>
      </c>
      <c r="C51" s="9">
        <v>6</v>
      </c>
      <c r="D51" s="10" t="str">
        <f t="shared" si="0"/>
        <v>One-way</v>
      </c>
      <c r="E51" s="11">
        <f t="shared" si="1"/>
        <v>0.25</v>
      </c>
      <c r="F51" s="11" t="str">
        <f t="shared" si="2"/>
        <v>0</v>
      </c>
      <c r="G51" s="11" t="str">
        <f t="shared" si="3"/>
        <v>0</v>
      </c>
      <c r="H51" s="9">
        <f t="shared" si="4"/>
        <v>0.75</v>
      </c>
      <c r="I51" s="9">
        <v>360</v>
      </c>
      <c r="J51" s="9">
        <v>200</v>
      </c>
      <c r="K51" s="9">
        <v>200</v>
      </c>
      <c r="L51" s="24">
        <f t="shared" si="5"/>
        <v>760</v>
      </c>
      <c r="M51" s="26">
        <f t="shared" si="7"/>
        <v>0</v>
      </c>
      <c r="N51" s="12">
        <f t="shared" si="8"/>
        <v>0</v>
      </c>
      <c r="O51" s="13">
        <f t="shared" si="6"/>
        <v>570</v>
      </c>
    </row>
    <row r="52" spans="1:15" ht="23.25">
      <c r="A52" s="20">
        <v>48</v>
      </c>
      <c r="B52" s="17">
        <v>1.5</v>
      </c>
      <c r="C52" s="9">
        <v>2</v>
      </c>
      <c r="D52" s="10" t="str">
        <f t="shared" si="0"/>
        <v>Two-way</v>
      </c>
      <c r="E52" s="11">
        <f t="shared" si="1"/>
        <v>0.75</v>
      </c>
      <c r="F52" s="11">
        <f t="shared" si="2"/>
        <v>0.5</v>
      </c>
      <c r="G52" s="11">
        <f t="shared" si="3"/>
        <v>0.609375</v>
      </c>
      <c r="H52" s="9" t="str">
        <f t="shared" si="4"/>
        <v>0</v>
      </c>
      <c r="I52" s="9">
        <v>360</v>
      </c>
      <c r="J52" s="9">
        <v>300</v>
      </c>
      <c r="K52" s="9">
        <v>200</v>
      </c>
      <c r="L52" s="24">
        <f t="shared" si="5"/>
        <v>860</v>
      </c>
      <c r="M52" s="26">
        <f t="shared" si="7"/>
        <v>430</v>
      </c>
      <c r="N52" s="12">
        <f t="shared" si="8"/>
        <v>524.0625</v>
      </c>
      <c r="O52" s="13">
        <f t="shared" si="6"/>
        <v>0</v>
      </c>
    </row>
    <row r="53" spans="1:15" ht="23.25">
      <c r="A53" s="20">
        <v>49</v>
      </c>
      <c r="B53" s="17">
        <v>2</v>
      </c>
      <c r="C53" s="9">
        <v>5.8</v>
      </c>
      <c r="D53" s="10" t="str">
        <f t="shared" si="0"/>
        <v>One-way</v>
      </c>
      <c r="E53" s="11">
        <f t="shared" si="1"/>
        <v>0.3448275862068966</v>
      </c>
      <c r="F53" s="11" t="str">
        <f t="shared" si="2"/>
        <v>0</v>
      </c>
      <c r="G53" s="11" t="str">
        <f t="shared" si="3"/>
        <v>0</v>
      </c>
      <c r="H53" s="9">
        <f t="shared" si="4"/>
        <v>1</v>
      </c>
      <c r="I53" s="9">
        <v>360</v>
      </c>
      <c r="J53" s="9">
        <v>300</v>
      </c>
      <c r="K53" s="9">
        <v>200</v>
      </c>
      <c r="L53" s="24">
        <f t="shared" si="5"/>
        <v>860</v>
      </c>
      <c r="M53" s="26">
        <f t="shared" si="7"/>
        <v>0</v>
      </c>
      <c r="N53" s="12">
        <f t="shared" si="8"/>
        <v>0</v>
      </c>
      <c r="O53" s="13">
        <f t="shared" si="6"/>
        <v>860</v>
      </c>
    </row>
    <row r="54" spans="1:15" ht="23.25">
      <c r="A54" s="20">
        <v>50</v>
      </c>
      <c r="B54" s="17">
        <v>2</v>
      </c>
      <c r="C54" s="9">
        <v>3.75</v>
      </c>
      <c r="D54" s="10" t="str">
        <f t="shared" si="0"/>
        <v>Two-way</v>
      </c>
      <c r="E54" s="11">
        <f t="shared" si="1"/>
        <v>0.5333333333333333</v>
      </c>
      <c r="F54" s="11">
        <f t="shared" si="2"/>
        <v>0.6666666666666666</v>
      </c>
      <c r="G54" s="11">
        <f t="shared" si="3"/>
        <v>0.9051851851851851</v>
      </c>
      <c r="H54" s="9" t="str">
        <f t="shared" si="4"/>
        <v>0</v>
      </c>
      <c r="I54" s="9">
        <v>360</v>
      </c>
      <c r="J54" s="9">
        <v>300</v>
      </c>
      <c r="K54" s="9">
        <v>200</v>
      </c>
      <c r="L54" s="24">
        <f t="shared" si="5"/>
        <v>860</v>
      </c>
      <c r="M54" s="26">
        <f t="shared" si="7"/>
        <v>573.3333333333333</v>
      </c>
      <c r="N54" s="12">
        <f t="shared" si="8"/>
        <v>778.4592592592592</v>
      </c>
      <c r="O54" s="13">
        <f t="shared" si="6"/>
        <v>0</v>
      </c>
    </row>
    <row r="55" spans="1:15" ht="23.25">
      <c r="A55" s="20">
        <v>51</v>
      </c>
      <c r="B55" s="17">
        <v>2</v>
      </c>
      <c r="C55" s="9">
        <v>2</v>
      </c>
      <c r="D55" s="10" t="str">
        <f t="shared" si="0"/>
        <v>Two-way</v>
      </c>
      <c r="E55" s="11">
        <f t="shared" si="1"/>
        <v>1</v>
      </c>
      <c r="F55" s="11">
        <f t="shared" si="2"/>
        <v>0.6666666666666666</v>
      </c>
      <c r="G55" s="11">
        <f t="shared" si="3"/>
        <v>0.6666666666666666</v>
      </c>
      <c r="H55" s="9" t="str">
        <f t="shared" si="4"/>
        <v>0</v>
      </c>
      <c r="I55" s="9">
        <v>360</v>
      </c>
      <c r="J55" s="9">
        <v>300</v>
      </c>
      <c r="K55" s="9">
        <v>200</v>
      </c>
      <c r="L55" s="24">
        <f t="shared" si="5"/>
        <v>860</v>
      </c>
      <c r="M55" s="26">
        <f t="shared" si="7"/>
        <v>573.3333333333333</v>
      </c>
      <c r="N55" s="12">
        <f t="shared" si="8"/>
        <v>573.3333333333333</v>
      </c>
      <c r="O55" s="13">
        <f t="shared" si="6"/>
        <v>0</v>
      </c>
    </row>
    <row r="56" spans="1:15" ht="23.25">
      <c r="A56" s="20">
        <v>52</v>
      </c>
      <c r="B56" s="17">
        <v>2</v>
      </c>
      <c r="C56" s="9">
        <v>5.9</v>
      </c>
      <c r="D56" s="10" t="str">
        <f t="shared" si="0"/>
        <v>One-way</v>
      </c>
      <c r="E56" s="11">
        <f t="shared" si="1"/>
        <v>0.3389830508474576</v>
      </c>
      <c r="F56" s="11" t="str">
        <f t="shared" si="2"/>
        <v>0</v>
      </c>
      <c r="G56" s="11" t="str">
        <f t="shared" si="3"/>
        <v>0</v>
      </c>
      <c r="H56" s="9">
        <f t="shared" si="4"/>
        <v>1</v>
      </c>
      <c r="I56" s="9">
        <v>360</v>
      </c>
      <c r="J56" s="9">
        <v>300</v>
      </c>
      <c r="K56" s="9">
        <v>200</v>
      </c>
      <c r="L56" s="24">
        <f t="shared" si="5"/>
        <v>860</v>
      </c>
      <c r="M56" s="26">
        <f t="shared" si="7"/>
        <v>0</v>
      </c>
      <c r="N56" s="12">
        <f t="shared" si="8"/>
        <v>0</v>
      </c>
      <c r="O56" s="13">
        <f t="shared" si="6"/>
        <v>860</v>
      </c>
    </row>
    <row r="57" spans="1:15" ht="23.25">
      <c r="A57" s="20">
        <v>53</v>
      </c>
      <c r="B57" s="17">
        <v>2</v>
      </c>
      <c r="C57" s="9">
        <v>6</v>
      </c>
      <c r="D57" s="10" t="str">
        <f t="shared" si="0"/>
        <v>One-way</v>
      </c>
      <c r="E57" s="11">
        <f t="shared" si="1"/>
        <v>0.3333333333333333</v>
      </c>
      <c r="F57" s="11" t="str">
        <f t="shared" si="2"/>
        <v>0</v>
      </c>
      <c r="G57" s="11" t="str">
        <f t="shared" si="3"/>
        <v>0</v>
      </c>
      <c r="H57" s="9">
        <f t="shared" si="4"/>
        <v>1</v>
      </c>
      <c r="I57" s="9">
        <v>360</v>
      </c>
      <c r="J57" s="9">
        <v>300</v>
      </c>
      <c r="K57" s="9">
        <v>200</v>
      </c>
      <c r="L57" s="24">
        <f t="shared" si="5"/>
        <v>860</v>
      </c>
      <c r="M57" s="26">
        <f t="shared" si="7"/>
        <v>0</v>
      </c>
      <c r="N57" s="12">
        <f t="shared" si="8"/>
        <v>0</v>
      </c>
      <c r="O57" s="13">
        <f t="shared" si="6"/>
        <v>860</v>
      </c>
    </row>
    <row r="58" spans="1:15" ht="23.25">
      <c r="A58" s="20">
        <v>54</v>
      </c>
      <c r="B58" s="17">
        <v>1.5</v>
      </c>
      <c r="C58" s="9">
        <v>4</v>
      </c>
      <c r="D58" s="10" t="str">
        <f t="shared" si="0"/>
        <v>One-way</v>
      </c>
      <c r="E58" s="11">
        <f t="shared" si="1"/>
        <v>0.375</v>
      </c>
      <c r="F58" s="11" t="str">
        <f t="shared" si="2"/>
        <v>0</v>
      </c>
      <c r="G58" s="11" t="str">
        <f t="shared" si="3"/>
        <v>0</v>
      </c>
      <c r="H58" s="9">
        <f t="shared" si="4"/>
        <v>0.75</v>
      </c>
      <c r="I58" s="9">
        <v>360</v>
      </c>
      <c r="J58" s="9">
        <v>200</v>
      </c>
      <c r="K58" s="9">
        <v>200</v>
      </c>
      <c r="L58" s="24">
        <f t="shared" si="5"/>
        <v>760</v>
      </c>
      <c r="M58" s="26">
        <f t="shared" si="7"/>
        <v>0</v>
      </c>
      <c r="N58" s="12">
        <f t="shared" si="8"/>
        <v>0</v>
      </c>
      <c r="O58" s="13">
        <f t="shared" si="6"/>
        <v>570</v>
      </c>
    </row>
    <row r="59" spans="1:15" ht="23.25">
      <c r="A59" s="20">
        <v>55</v>
      </c>
      <c r="B59" s="17">
        <v>4</v>
      </c>
      <c r="C59" s="9">
        <v>5</v>
      </c>
      <c r="D59" s="10" t="str">
        <f t="shared" si="0"/>
        <v>Two-way</v>
      </c>
      <c r="E59" s="11">
        <f t="shared" si="1"/>
        <v>0.8</v>
      </c>
      <c r="F59" s="11">
        <f t="shared" si="2"/>
        <v>1.3333333333333333</v>
      </c>
      <c r="G59" s="11">
        <f t="shared" si="3"/>
        <v>1.5733333333333333</v>
      </c>
      <c r="H59" s="9" t="str">
        <f t="shared" si="4"/>
        <v>0</v>
      </c>
      <c r="I59" s="9">
        <v>360</v>
      </c>
      <c r="J59" s="9">
        <v>200</v>
      </c>
      <c r="K59" s="9">
        <v>200</v>
      </c>
      <c r="L59" s="24">
        <f t="shared" si="5"/>
        <v>760</v>
      </c>
      <c r="M59" s="26">
        <f t="shared" si="7"/>
        <v>1013.3333333333333</v>
      </c>
      <c r="N59" s="12">
        <f t="shared" si="8"/>
        <v>1195.7333333333333</v>
      </c>
      <c r="O59" s="13">
        <f t="shared" si="6"/>
        <v>0</v>
      </c>
    </row>
    <row r="60" spans="1:15" ht="23.25">
      <c r="A60" s="20">
        <v>56</v>
      </c>
      <c r="B60" s="17">
        <v>0.7</v>
      </c>
      <c r="C60" s="9">
        <v>4</v>
      </c>
      <c r="D60" s="10" t="str">
        <f t="shared" si="0"/>
        <v>One-way</v>
      </c>
      <c r="E60" s="11">
        <f t="shared" si="1"/>
        <v>0.175</v>
      </c>
      <c r="F60" s="11" t="str">
        <f t="shared" si="2"/>
        <v>0</v>
      </c>
      <c r="G60" s="11" t="str">
        <f t="shared" si="3"/>
        <v>0</v>
      </c>
      <c r="H60" s="9">
        <f t="shared" si="4"/>
        <v>0.35</v>
      </c>
      <c r="I60" s="9">
        <v>360</v>
      </c>
      <c r="J60" s="9">
        <v>200</v>
      </c>
      <c r="K60" s="9">
        <v>200</v>
      </c>
      <c r="L60" s="24">
        <f t="shared" si="5"/>
        <v>760</v>
      </c>
      <c r="M60" s="26">
        <f t="shared" si="7"/>
        <v>0</v>
      </c>
      <c r="N60" s="12">
        <f t="shared" si="8"/>
        <v>0</v>
      </c>
      <c r="O60" s="13">
        <f t="shared" si="6"/>
        <v>266</v>
      </c>
    </row>
    <row r="61" spans="1:15" ht="23.25">
      <c r="A61" s="20">
        <v>57</v>
      </c>
      <c r="B61" s="17">
        <v>3.75</v>
      </c>
      <c r="C61" s="9">
        <v>4</v>
      </c>
      <c r="D61" s="10" t="str">
        <f t="shared" si="0"/>
        <v>Two-way</v>
      </c>
      <c r="E61" s="11">
        <f t="shared" si="1"/>
        <v>0.9375</v>
      </c>
      <c r="F61" s="11">
        <f t="shared" si="2"/>
        <v>1.25</v>
      </c>
      <c r="G61" s="11">
        <f t="shared" si="3"/>
        <v>1.32568359375</v>
      </c>
      <c r="H61" s="9" t="str">
        <f t="shared" si="4"/>
        <v>0</v>
      </c>
      <c r="I61" s="9">
        <v>360</v>
      </c>
      <c r="J61" s="9">
        <v>200</v>
      </c>
      <c r="K61" s="9">
        <v>200</v>
      </c>
      <c r="L61" s="24">
        <f t="shared" si="5"/>
        <v>760</v>
      </c>
      <c r="M61" s="26">
        <f t="shared" si="7"/>
        <v>950</v>
      </c>
      <c r="N61" s="12">
        <f t="shared" si="8"/>
        <v>1007.51953125</v>
      </c>
      <c r="O61" s="13">
        <f t="shared" si="6"/>
        <v>0</v>
      </c>
    </row>
    <row r="62" spans="1:15" ht="23.25">
      <c r="A62" s="20">
        <v>58</v>
      </c>
      <c r="B62" s="17">
        <v>2</v>
      </c>
      <c r="C62" s="9">
        <v>4</v>
      </c>
      <c r="D62" s="10" t="str">
        <f t="shared" si="0"/>
        <v>Two-way</v>
      </c>
      <c r="E62" s="11">
        <f t="shared" si="1"/>
        <v>0.5</v>
      </c>
      <c r="F62" s="11">
        <f t="shared" si="2"/>
        <v>0.6666666666666666</v>
      </c>
      <c r="G62" s="11">
        <f t="shared" si="3"/>
        <v>0.9166666666666666</v>
      </c>
      <c r="H62" s="9" t="str">
        <f t="shared" si="4"/>
        <v>0</v>
      </c>
      <c r="I62" s="9">
        <v>360</v>
      </c>
      <c r="J62" s="9">
        <v>300</v>
      </c>
      <c r="K62" s="9">
        <v>200</v>
      </c>
      <c r="L62" s="24">
        <f t="shared" si="5"/>
        <v>860</v>
      </c>
      <c r="M62" s="26">
        <f t="shared" si="7"/>
        <v>573.3333333333333</v>
      </c>
      <c r="N62" s="12">
        <f t="shared" si="8"/>
        <v>788.3333333333333</v>
      </c>
      <c r="O62" s="13">
        <f t="shared" si="6"/>
        <v>0</v>
      </c>
    </row>
    <row r="63" spans="1:15" ht="23.25">
      <c r="A63" s="20">
        <v>59</v>
      </c>
      <c r="B63" s="17">
        <v>4</v>
      </c>
      <c r="C63" s="9">
        <v>6</v>
      </c>
      <c r="D63" s="10" t="str">
        <f t="shared" si="0"/>
        <v>Two-way</v>
      </c>
      <c r="E63" s="11">
        <f t="shared" si="1"/>
        <v>0.6666666666666666</v>
      </c>
      <c r="F63" s="11">
        <f t="shared" si="2"/>
        <v>1.3333333333333333</v>
      </c>
      <c r="G63" s="11">
        <f t="shared" si="3"/>
        <v>1.7037037037037035</v>
      </c>
      <c r="H63" s="9" t="str">
        <f t="shared" si="4"/>
        <v>0</v>
      </c>
      <c r="I63" s="9">
        <v>360</v>
      </c>
      <c r="J63" s="9">
        <v>300</v>
      </c>
      <c r="K63" s="9">
        <v>200</v>
      </c>
      <c r="L63" s="24">
        <f t="shared" si="5"/>
        <v>860</v>
      </c>
      <c r="M63" s="26">
        <f t="shared" si="7"/>
        <v>1146.6666666666665</v>
      </c>
      <c r="N63" s="12">
        <f t="shared" si="8"/>
        <v>1465.185185185185</v>
      </c>
      <c r="O63" s="13">
        <f t="shared" si="6"/>
        <v>0</v>
      </c>
    </row>
    <row r="64" spans="1:15" ht="23.25">
      <c r="A64" s="20">
        <v>60</v>
      </c>
      <c r="B64" s="17">
        <v>1</v>
      </c>
      <c r="C64" s="9">
        <v>2.14</v>
      </c>
      <c r="D64" s="10" t="str">
        <f t="shared" si="0"/>
        <v>One-way</v>
      </c>
      <c r="E64" s="11">
        <f t="shared" si="1"/>
        <v>0.4672897196261682</v>
      </c>
      <c r="F64" s="11" t="str">
        <f t="shared" si="2"/>
        <v>0</v>
      </c>
      <c r="G64" s="11" t="str">
        <f t="shared" si="3"/>
        <v>0</v>
      </c>
      <c r="H64" s="9">
        <f t="shared" si="4"/>
        <v>0.5</v>
      </c>
      <c r="I64" s="9">
        <v>360</v>
      </c>
      <c r="J64" s="9">
        <v>300</v>
      </c>
      <c r="K64" s="9">
        <v>200</v>
      </c>
      <c r="L64" s="24">
        <f t="shared" si="5"/>
        <v>860</v>
      </c>
      <c r="M64" s="26">
        <f t="shared" si="7"/>
        <v>0</v>
      </c>
      <c r="N64" s="12">
        <f t="shared" si="8"/>
        <v>0</v>
      </c>
      <c r="O64" s="13">
        <f t="shared" si="6"/>
        <v>430</v>
      </c>
    </row>
    <row r="65" spans="1:15" ht="23.25">
      <c r="A65" s="20">
        <v>61</v>
      </c>
      <c r="B65" s="17">
        <v>2.14</v>
      </c>
      <c r="C65" s="9">
        <v>3</v>
      </c>
      <c r="D65" s="10" t="str">
        <f t="shared" si="0"/>
        <v>Two-way</v>
      </c>
      <c r="E65" s="11">
        <f t="shared" si="1"/>
        <v>0.7133333333333334</v>
      </c>
      <c r="F65" s="11">
        <f t="shared" si="2"/>
        <v>0.7133333333333334</v>
      </c>
      <c r="G65" s="11">
        <f t="shared" si="3"/>
        <v>0.8885121481481482</v>
      </c>
      <c r="H65" s="9" t="str">
        <f t="shared" si="4"/>
        <v>0</v>
      </c>
      <c r="I65" s="9">
        <v>360</v>
      </c>
      <c r="J65" s="9">
        <v>200</v>
      </c>
      <c r="K65" s="9">
        <v>200</v>
      </c>
      <c r="L65" s="24">
        <f t="shared" si="5"/>
        <v>760</v>
      </c>
      <c r="M65" s="26">
        <f t="shared" si="7"/>
        <v>542.1333333333333</v>
      </c>
      <c r="N65" s="12">
        <f t="shared" si="8"/>
        <v>675.2692325925926</v>
      </c>
      <c r="O65" s="13">
        <f t="shared" si="6"/>
        <v>0</v>
      </c>
    </row>
    <row r="66" spans="1:15" ht="23.25">
      <c r="A66" s="20">
        <v>62</v>
      </c>
      <c r="B66" s="17">
        <v>3.9</v>
      </c>
      <c r="C66" s="9">
        <v>4</v>
      </c>
      <c r="D66" s="10" t="str">
        <f t="shared" si="0"/>
        <v>Two-way</v>
      </c>
      <c r="E66" s="11">
        <f t="shared" si="1"/>
        <v>0.975</v>
      </c>
      <c r="F66" s="11">
        <f t="shared" si="2"/>
        <v>1.3</v>
      </c>
      <c r="G66" s="11">
        <f t="shared" si="3"/>
        <v>1.33209375</v>
      </c>
      <c r="H66" s="9" t="str">
        <f t="shared" si="4"/>
        <v>0</v>
      </c>
      <c r="I66" s="9">
        <v>360</v>
      </c>
      <c r="J66" s="9">
        <v>200</v>
      </c>
      <c r="K66" s="9">
        <v>200</v>
      </c>
      <c r="L66" s="24">
        <f t="shared" si="5"/>
        <v>760</v>
      </c>
      <c r="M66" s="26">
        <f t="shared" si="7"/>
        <v>988</v>
      </c>
      <c r="N66" s="12">
        <f t="shared" si="8"/>
        <v>1012.39125</v>
      </c>
      <c r="O66" s="13">
        <f t="shared" si="6"/>
        <v>0</v>
      </c>
    </row>
    <row r="67" spans="1:15" ht="23.25">
      <c r="A67" s="20">
        <v>63</v>
      </c>
      <c r="B67" s="17">
        <v>0.6</v>
      </c>
      <c r="C67" s="9">
        <v>6</v>
      </c>
      <c r="D67" s="10" t="str">
        <f t="shared" si="0"/>
        <v>One-way</v>
      </c>
      <c r="E67" s="11">
        <f t="shared" si="1"/>
        <v>0.09999999999999999</v>
      </c>
      <c r="F67" s="11" t="str">
        <f t="shared" si="2"/>
        <v>0</v>
      </c>
      <c r="G67" s="11" t="str">
        <f t="shared" si="3"/>
        <v>0</v>
      </c>
      <c r="H67" s="9">
        <f t="shared" si="4"/>
        <v>0.3</v>
      </c>
      <c r="I67" s="9">
        <v>360</v>
      </c>
      <c r="J67" s="9">
        <v>200</v>
      </c>
      <c r="K67" s="9">
        <v>200</v>
      </c>
      <c r="L67" s="24">
        <f t="shared" si="5"/>
        <v>760</v>
      </c>
      <c r="M67" s="26">
        <f t="shared" si="7"/>
        <v>0</v>
      </c>
      <c r="N67" s="12">
        <f t="shared" si="8"/>
        <v>0</v>
      </c>
      <c r="O67" s="13">
        <f t="shared" si="6"/>
        <v>228</v>
      </c>
    </row>
    <row r="68" spans="1:15" ht="23.25">
      <c r="A68" s="20">
        <v>64</v>
      </c>
      <c r="B68" s="17">
        <v>1.67</v>
      </c>
      <c r="C68" s="9">
        <v>3.61</v>
      </c>
      <c r="D68" s="10" t="str">
        <f t="shared" si="0"/>
        <v>One-way</v>
      </c>
      <c r="E68" s="11">
        <f t="shared" si="1"/>
        <v>0.4626038781163435</v>
      </c>
      <c r="F68" s="11" t="str">
        <f t="shared" si="2"/>
        <v>0</v>
      </c>
      <c r="G68" s="11" t="str">
        <f t="shared" si="3"/>
        <v>0</v>
      </c>
      <c r="H68" s="9">
        <f t="shared" si="4"/>
        <v>0.835</v>
      </c>
      <c r="I68" s="9">
        <v>360</v>
      </c>
      <c r="J68" s="9">
        <v>300</v>
      </c>
      <c r="K68" s="9">
        <v>200</v>
      </c>
      <c r="L68" s="24">
        <f t="shared" si="5"/>
        <v>860</v>
      </c>
      <c r="M68" s="26">
        <f t="shared" si="7"/>
        <v>0</v>
      </c>
      <c r="N68" s="12">
        <f t="shared" si="8"/>
        <v>0</v>
      </c>
      <c r="O68" s="13">
        <f t="shared" si="6"/>
        <v>718.1</v>
      </c>
    </row>
    <row r="69" spans="1:15" ht="23.25">
      <c r="A69" s="20">
        <v>65</v>
      </c>
      <c r="B69" s="17">
        <v>1.67</v>
      </c>
      <c r="C69" s="9">
        <v>4.82</v>
      </c>
      <c r="D69" s="10" t="str">
        <f t="shared" si="0"/>
        <v>One-way</v>
      </c>
      <c r="E69" s="11">
        <f t="shared" si="1"/>
        <v>0.34647302904564314</v>
      </c>
      <c r="F69" s="11" t="str">
        <f t="shared" si="2"/>
        <v>0</v>
      </c>
      <c r="G69" s="11" t="str">
        <f t="shared" si="3"/>
        <v>0</v>
      </c>
      <c r="H69" s="9">
        <f t="shared" si="4"/>
        <v>0.835</v>
      </c>
      <c r="I69" s="9">
        <v>360</v>
      </c>
      <c r="J69" s="9">
        <v>300</v>
      </c>
      <c r="K69" s="9">
        <v>200</v>
      </c>
      <c r="L69" s="24">
        <f t="shared" si="5"/>
        <v>860</v>
      </c>
      <c r="M69" s="26">
        <f t="shared" si="7"/>
        <v>0</v>
      </c>
      <c r="N69" s="12">
        <f t="shared" si="8"/>
        <v>0</v>
      </c>
      <c r="O69" s="13">
        <f t="shared" si="6"/>
        <v>718.1</v>
      </c>
    </row>
    <row r="70" spans="1:15" ht="23.25">
      <c r="A70" s="20">
        <v>66</v>
      </c>
      <c r="B70" s="17">
        <v>3.3</v>
      </c>
      <c r="C70" s="9">
        <v>4.82</v>
      </c>
      <c r="D70" s="10" t="str">
        <f t="shared" si="0"/>
        <v>Two-way</v>
      </c>
      <c r="E70" s="11">
        <f t="shared" si="1"/>
        <v>0.6846473029045642</v>
      </c>
      <c r="F70" s="11">
        <f t="shared" si="2"/>
        <v>1.0999999999999999</v>
      </c>
      <c r="G70" s="11">
        <f t="shared" si="3"/>
        <v>1.392191938844028</v>
      </c>
      <c r="H70" s="9" t="str">
        <f t="shared" si="4"/>
        <v>0</v>
      </c>
      <c r="I70" s="9">
        <v>360</v>
      </c>
      <c r="J70" s="9">
        <v>300</v>
      </c>
      <c r="K70" s="9">
        <v>200</v>
      </c>
      <c r="L70" s="24">
        <f t="shared" si="5"/>
        <v>860</v>
      </c>
      <c r="M70" s="26">
        <f t="shared" si="7"/>
        <v>945.9999999999999</v>
      </c>
      <c r="N70" s="12">
        <f t="shared" si="8"/>
        <v>1197.285067405864</v>
      </c>
      <c r="O70" s="13">
        <f t="shared" si="6"/>
        <v>0</v>
      </c>
    </row>
    <row r="71" spans="1:15" ht="23.25">
      <c r="A71" s="20">
        <v>67</v>
      </c>
      <c r="B71" s="17">
        <v>1</v>
      </c>
      <c r="C71" s="9">
        <v>5</v>
      </c>
      <c r="D71" s="10" t="str">
        <f aca="true" t="shared" si="9" ref="D71:D134">IF((C71/B71)&gt;2,"One-way","Two-way")</f>
        <v>One-way</v>
      </c>
      <c r="E71" s="11">
        <f aca="true" t="shared" si="10" ref="E71:E134">B71/C71</f>
        <v>0.2</v>
      </c>
      <c r="F71" s="11" t="str">
        <f aca="true" t="shared" si="11" ref="F71:F134">IF(D71="Two-way",B71/3,"0")</f>
        <v>0</v>
      </c>
      <c r="G71" s="11" t="str">
        <f aca="true" t="shared" si="12" ref="G71:G134">IF(D71="Two-way",(B71/3)*((3-E71^2)/2),"0")</f>
        <v>0</v>
      </c>
      <c r="H71" s="9">
        <f aca="true" t="shared" si="13" ref="H71:H134">IF(D71="One-way",B71/2,"0")</f>
        <v>0.5</v>
      </c>
      <c r="I71" s="9">
        <v>360</v>
      </c>
      <c r="J71" s="9">
        <v>300</v>
      </c>
      <c r="K71" s="9">
        <v>200</v>
      </c>
      <c r="L71" s="24">
        <f aca="true" t="shared" si="14" ref="L71:L134">SUM(I71:K71)</f>
        <v>860</v>
      </c>
      <c r="M71" s="26">
        <f t="shared" si="7"/>
        <v>0</v>
      </c>
      <c r="N71" s="12">
        <f t="shared" si="8"/>
        <v>0</v>
      </c>
      <c r="O71" s="13">
        <f aca="true" t="shared" si="15" ref="O71:O134">L71*H71</f>
        <v>430</v>
      </c>
    </row>
    <row r="72" spans="1:15" ht="23.25">
      <c r="A72" s="20">
        <v>68</v>
      </c>
      <c r="B72" s="17">
        <v>3.75</v>
      </c>
      <c r="C72" s="9">
        <v>5</v>
      </c>
      <c r="D72" s="10" t="str">
        <f t="shared" si="9"/>
        <v>Two-way</v>
      </c>
      <c r="E72" s="11">
        <f t="shared" si="10"/>
        <v>0.75</v>
      </c>
      <c r="F72" s="11">
        <f t="shared" si="11"/>
        <v>1.25</v>
      </c>
      <c r="G72" s="11">
        <f t="shared" si="12"/>
        <v>1.5234375</v>
      </c>
      <c r="H72" s="9" t="str">
        <f t="shared" si="13"/>
        <v>0</v>
      </c>
      <c r="I72" s="9">
        <v>360</v>
      </c>
      <c r="J72" s="9">
        <v>300</v>
      </c>
      <c r="K72" s="9">
        <v>200</v>
      </c>
      <c r="L72" s="24">
        <f t="shared" si="14"/>
        <v>860</v>
      </c>
      <c r="M72" s="26">
        <f aca="true" t="shared" si="16" ref="M72:M135">L72*F72</f>
        <v>1075</v>
      </c>
      <c r="N72" s="12">
        <f aca="true" t="shared" si="17" ref="N72:N135">L72*G72</f>
        <v>1310.15625</v>
      </c>
      <c r="O72" s="13">
        <f t="shared" si="15"/>
        <v>0</v>
      </c>
    </row>
    <row r="73" spans="1:15" ht="23.25">
      <c r="A73" s="20">
        <v>69</v>
      </c>
      <c r="B73" s="17">
        <v>2</v>
      </c>
      <c r="C73" s="9">
        <v>5</v>
      </c>
      <c r="D73" s="10" t="str">
        <f t="shared" si="9"/>
        <v>One-way</v>
      </c>
      <c r="E73" s="11">
        <f t="shared" si="10"/>
        <v>0.4</v>
      </c>
      <c r="F73" s="11" t="str">
        <f t="shared" si="11"/>
        <v>0</v>
      </c>
      <c r="G73" s="11" t="str">
        <f t="shared" si="12"/>
        <v>0</v>
      </c>
      <c r="H73" s="9">
        <f t="shared" si="13"/>
        <v>1</v>
      </c>
      <c r="I73" s="9">
        <v>360</v>
      </c>
      <c r="J73" s="9">
        <v>300</v>
      </c>
      <c r="K73" s="9">
        <v>200</v>
      </c>
      <c r="L73" s="24">
        <f t="shared" si="14"/>
        <v>860</v>
      </c>
      <c r="M73" s="26">
        <f t="shared" si="16"/>
        <v>0</v>
      </c>
      <c r="N73" s="12">
        <f t="shared" si="17"/>
        <v>0</v>
      </c>
      <c r="O73" s="13">
        <f t="shared" si="15"/>
        <v>860</v>
      </c>
    </row>
    <row r="74" spans="1:15" ht="23.25">
      <c r="A74" s="20">
        <v>70</v>
      </c>
      <c r="B74" s="17">
        <v>3.62</v>
      </c>
      <c r="C74" s="9">
        <v>4</v>
      </c>
      <c r="D74" s="10" t="str">
        <f t="shared" si="9"/>
        <v>Two-way</v>
      </c>
      <c r="E74" s="11">
        <f t="shared" si="10"/>
        <v>0.905</v>
      </c>
      <c r="F74" s="11">
        <f t="shared" si="11"/>
        <v>1.2066666666666668</v>
      </c>
      <c r="G74" s="11">
        <f t="shared" si="12"/>
        <v>1.3158549166666669</v>
      </c>
      <c r="H74" s="9" t="str">
        <f t="shared" si="13"/>
        <v>0</v>
      </c>
      <c r="I74" s="9">
        <v>360</v>
      </c>
      <c r="J74" s="9">
        <v>300</v>
      </c>
      <c r="K74" s="9">
        <v>200</v>
      </c>
      <c r="L74" s="24">
        <f t="shared" si="14"/>
        <v>860</v>
      </c>
      <c r="M74" s="26">
        <f t="shared" si="16"/>
        <v>1037.7333333333333</v>
      </c>
      <c r="N74" s="12">
        <f t="shared" si="17"/>
        <v>1131.6352283333335</v>
      </c>
      <c r="O74" s="13">
        <f t="shared" si="15"/>
        <v>0</v>
      </c>
    </row>
    <row r="75" spans="1:15" ht="23.25">
      <c r="A75" s="20">
        <v>71</v>
      </c>
      <c r="B75" s="17">
        <v>4</v>
      </c>
      <c r="C75" s="9">
        <v>5.81</v>
      </c>
      <c r="D75" s="10" t="str">
        <f t="shared" si="9"/>
        <v>Two-way</v>
      </c>
      <c r="E75" s="11">
        <f t="shared" si="10"/>
        <v>0.6884681583476765</v>
      </c>
      <c r="F75" s="11">
        <f t="shared" si="11"/>
        <v>1.3333333333333333</v>
      </c>
      <c r="G75" s="11">
        <f t="shared" si="12"/>
        <v>1.6840077299609058</v>
      </c>
      <c r="H75" s="9" t="str">
        <f t="shared" si="13"/>
        <v>0</v>
      </c>
      <c r="I75" s="9">
        <v>360</v>
      </c>
      <c r="J75" s="9">
        <v>200</v>
      </c>
      <c r="K75" s="9">
        <v>200</v>
      </c>
      <c r="L75" s="24">
        <f t="shared" si="14"/>
        <v>760</v>
      </c>
      <c r="M75" s="26">
        <f t="shared" si="16"/>
        <v>1013.3333333333333</v>
      </c>
      <c r="N75" s="12">
        <f t="shared" si="17"/>
        <v>1279.8458747702884</v>
      </c>
      <c r="O75" s="13">
        <f t="shared" si="15"/>
        <v>0</v>
      </c>
    </row>
    <row r="76" spans="1:15" ht="23.25">
      <c r="A76" s="20">
        <v>72</v>
      </c>
      <c r="B76" s="17">
        <v>3.75</v>
      </c>
      <c r="C76" s="9">
        <v>4</v>
      </c>
      <c r="D76" s="10" t="str">
        <f t="shared" si="9"/>
        <v>Two-way</v>
      </c>
      <c r="E76" s="11">
        <f t="shared" si="10"/>
        <v>0.9375</v>
      </c>
      <c r="F76" s="11">
        <f t="shared" si="11"/>
        <v>1.25</v>
      </c>
      <c r="G76" s="11">
        <f t="shared" si="12"/>
        <v>1.32568359375</v>
      </c>
      <c r="H76" s="9" t="str">
        <f t="shared" si="13"/>
        <v>0</v>
      </c>
      <c r="I76" s="9">
        <v>360</v>
      </c>
      <c r="J76" s="9">
        <v>200</v>
      </c>
      <c r="K76" s="9">
        <v>200</v>
      </c>
      <c r="L76" s="24">
        <f t="shared" si="14"/>
        <v>760</v>
      </c>
      <c r="M76" s="26">
        <f t="shared" si="16"/>
        <v>950</v>
      </c>
      <c r="N76" s="12">
        <f t="shared" si="17"/>
        <v>1007.51953125</v>
      </c>
      <c r="O76" s="13">
        <f t="shared" si="15"/>
        <v>0</v>
      </c>
    </row>
    <row r="77" spans="1:15" ht="23.25">
      <c r="A77" s="20">
        <v>73</v>
      </c>
      <c r="B77" s="17">
        <v>2</v>
      </c>
      <c r="C77" s="9">
        <v>4</v>
      </c>
      <c r="D77" s="10" t="str">
        <f t="shared" si="9"/>
        <v>Two-way</v>
      </c>
      <c r="E77" s="11">
        <f t="shared" si="10"/>
        <v>0.5</v>
      </c>
      <c r="F77" s="11">
        <f t="shared" si="11"/>
        <v>0.6666666666666666</v>
      </c>
      <c r="G77" s="11">
        <f t="shared" si="12"/>
        <v>0.9166666666666666</v>
      </c>
      <c r="H77" s="9" t="str">
        <f t="shared" si="13"/>
        <v>0</v>
      </c>
      <c r="I77" s="9">
        <v>360</v>
      </c>
      <c r="J77" s="9">
        <v>300</v>
      </c>
      <c r="K77" s="9">
        <v>200</v>
      </c>
      <c r="L77" s="24">
        <f t="shared" si="14"/>
        <v>860</v>
      </c>
      <c r="M77" s="26">
        <f t="shared" si="16"/>
        <v>573.3333333333333</v>
      </c>
      <c r="N77" s="12">
        <f t="shared" si="17"/>
        <v>788.3333333333333</v>
      </c>
      <c r="O77" s="13">
        <f t="shared" si="15"/>
        <v>0</v>
      </c>
    </row>
    <row r="78" spans="1:15" ht="23.25">
      <c r="A78" s="20">
        <v>74</v>
      </c>
      <c r="B78" s="17">
        <v>4</v>
      </c>
      <c r="C78" s="9">
        <v>4</v>
      </c>
      <c r="D78" s="10" t="str">
        <f t="shared" si="9"/>
        <v>Two-way</v>
      </c>
      <c r="E78" s="11">
        <f t="shared" si="10"/>
        <v>1</v>
      </c>
      <c r="F78" s="11">
        <f t="shared" si="11"/>
        <v>1.3333333333333333</v>
      </c>
      <c r="G78" s="11">
        <f t="shared" si="12"/>
        <v>1.3333333333333333</v>
      </c>
      <c r="H78" s="9" t="str">
        <f t="shared" si="13"/>
        <v>0</v>
      </c>
      <c r="I78" s="9">
        <v>360</v>
      </c>
      <c r="J78" s="9">
        <v>300</v>
      </c>
      <c r="K78" s="9">
        <v>200</v>
      </c>
      <c r="L78" s="24">
        <f t="shared" si="14"/>
        <v>860</v>
      </c>
      <c r="M78" s="26">
        <f t="shared" si="16"/>
        <v>1146.6666666666665</v>
      </c>
      <c r="N78" s="12">
        <f t="shared" si="17"/>
        <v>1146.6666666666665</v>
      </c>
      <c r="O78" s="13">
        <f t="shared" si="15"/>
        <v>0</v>
      </c>
    </row>
    <row r="79" spans="1:15" ht="23.25">
      <c r="A79" s="20">
        <v>75</v>
      </c>
      <c r="B79" s="17">
        <v>4</v>
      </c>
      <c r="C79" s="9">
        <v>4</v>
      </c>
      <c r="D79" s="10" t="str">
        <f t="shared" si="9"/>
        <v>Two-way</v>
      </c>
      <c r="E79" s="11">
        <f t="shared" si="10"/>
        <v>1</v>
      </c>
      <c r="F79" s="11">
        <f t="shared" si="11"/>
        <v>1.3333333333333333</v>
      </c>
      <c r="G79" s="11">
        <f t="shared" si="12"/>
        <v>1.3333333333333333</v>
      </c>
      <c r="H79" s="9" t="str">
        <f t="shared" si="13"/>
        <v>0</v>
      </c>
      <c r="I79" s="9">
        <v>360</v>
      </c>
      <c r="J79" s="9">
        <v>300</v>
      </c>
      <c r="K79" s="9">
        <v>200</v>
      </c>
      <c r="L79" s="24">
        <f t="shared" si="14"/>
        <v>860</v>
      </c>
      <c r="M79" s="26">
        <f t="shared" si="16"/>
        <v>1146.6666666666665</v>
      </c>
      <c r="N79" s="12">
        <f t="shared" si="17"/>
        <v>1146.6666666666665</v>
      </c>
      <c r="O79" s="13">
        <f t="shared" si="15"/>
        <v>0</v>
      </c>
    </row>
    <row r="80" spans="1:15" ht="23.25">
      <c r="A80" s="20">
        <v>76</v>
      </c>
      <c r="B80" s="17">
        <v>2</v>
      </c>
      <c r="C80" s="15">
        <v>4</v>
      </c>
      <c r="D80" s="10" t="str">
        <f t="shared" si="9"/>
        <v>Two-way</v>
      </c>
      <c r="E80" s="11">
        <f t="shared" si="10"/>
        <v>0.5</v>
      </c>
      <c r="F80" s="11">
        <f t="shared" si="11"/>
        <v>0.6666666666666666</v>
      </c>
      <c r="G80" s="11">
        <f t="shared" si="12"/>
        <v>0.9166666666666666</v>
      </c>
      <c r="H80" s="9" t="str">
        <f t="shared" si="13"/>
        <v>0</v>
      </c>
      <c r="I80" s="9">
        <v>360</v>
      </c>
      <c r="J80" s="9">
        <v>300</v>
      </c>
      <c r="K80" s="9">
        <v>200</v>
      </c>
      <c r="L80" s="24">
        <f t="shared" si="14"/>
        <v>860</v>
      </c>
      <c r="M80" s="26">
        <f t="shared" si="16"/>
        <v>573.3333333333333</v>
      </c>
      <c r="N80" s="12">
        <f t="shared" si="17"/>
        <v>788.3333333333333</v>
      </c>
      <c r="O80" s="13">
        <f t="shared" si="15"/>
        <v>0</v>
      </c>
    </row>
    <row r="81" spans="1:15" ht="23.25">
      <c r="A81" s="20">
        <v>77</v>
      </c>
      <c r="B81" s="17">
        <v>1.5</v>
      </c>
      <c r="C81" s="9">
        <v>2</v>
      </c>
      <c r="D81" s="10" t="str">
        <f t="shared" si="9"/>
        <v>Two-way</v>
      </c>
      <c r="E81" s="11">
        <f t="shared" si="10"/>
        <v>0.75</v>
      </c>
      <c r="F81" s="11">
        <f t="shared" si="11"/>
        <v>0.5</v>
      </c>
      <c r="G81" s="11">
        <f t="shared" si="12"/>
        <v>0.609375</v>
      </c>
      <c r="H81" s="9" t="str">
        <f t="shared" si="13"/>
        <v>0</v>
      </c>
      <c r="I81" s="9">
        <v>360</v>
      </c>
      <c r="J81" s="9">
        <v>300</v>
      </c>
      <c r="K81" s="9">
        <v>200</v>
      </c>
      <c r="L81" s="24">
        <f t="shared" si="14"/>
        <v>860</v>
      </c>
      <c r="M81" s="26">
        <f t="shared" si="16"/>
        <v>430</v>
      </c>
      <c r="N81" s="12">
        <f t="shared" si="17"/>
        <v>524.0625</v>
      </c>
      <c r="O81" s="13">
        <f t="shared" si="15"/>
        <v>0</v>
      </c>
    </row>
    <row r="82" spans="1:15" ht="23.25">
      <c r="A82" s="20">
        <v>78</v>
      </c>
      <c r="B82" s="17">
        <v>2</v>
      </c>
      <c r="C82" s="9">
        <v>5.8</v>
      </c>
      <c r="D82" s="10" t="str">
        <f t="shared" si="9"/>
        <v>One-way</v>
      </c>
      <c r="E82" s="11">
        <f t="shared" si="10"/>
        <v>0.3448275862068966</v>
      </c>
      <c r="F82" s="11" t="str">
        <f t="shared" si="11"/>
        <v>0</v>
      </c>
      <c r="G82" s="11" t="str">
        <f t="shared" si="12"/>
        <v>0</v>
      </c>
      <c r="H82" s="9">
        <f t="shared" si="13"/>
        <v>1</v>
      </c>
      <c r="I82" s="9">
        <v>360</v>
      </c>
      <c r="J82" s="9">
        <v>300</v>
      </c>
      <c r="K82" s="9">
        <v>200</v>
      </c>
      <c r="L82" s="24">
        <f t="shared" si="14"/>
        <v>860</v>
      </c>
      <c r="M82" s="26">
        <f t="shared" si="16"/>
        <v>0</v>
      </c>
      <c r="N82" s="12">
        <f t="shared" si="17"/>
        <v>0</v>
      </c>
      <c r="O82" s="13">
        <f t="shared" si="15"/>
        <v>860</v>
      </c>
    </row>
    <row r="83" spans="1:15" ht="23.25">
      <c r="A83" s="20">
        <v>79</v>
      </c>
      <c r="B83" s="17">
        <v>2</v>
      </c>
      <c r="C83" s="9">
        <v>3.75</v>
      </c>
      <c r="D83" s="10" t="str">
        <f t="shared" si="9"/>
        <v>Two-way</v>
      </c>
      <c r="E83" s="11">
        <f t="shared" si="10"/>
        <v>0.5333333333333333</v>
      </c>
      <c r="F83" s="11">
        <f t="shared" si="11"/>
        <v>0.6666666666666666</v>
      </c>
      <c r="G83" s="11">
        <f t="shared" si="12"/>
        <v>0.9051851851851851</v>
      </c>
      <c r="H83" s="9" t="str">
        <f t="shared" si="13"/>
        <v>0</v>
      </c>
      <c r="I83" s="9">
        <v>360</v>
      </c>
      <c r="J83" s="9">
        <v>300</v>
      </c>
      <c r="K83" s="9">
        <v>200</v>
      </c>
      <c r="L83" s="24">
        <f t="shared" si="14"/>
        <v>860</v>
      </c>
      <c r="M83" s="26">
        <f t="shared" si="16"/>
        <v>573.3333333333333</v>
      </c>
      <c r="N83" s="12">
        <f t="shared" si="17"/>
        <v>778.4592592592592</v>
      </c>
      <c r="O83" s="13">
        <f t="shared" si="15"/>
        <v>0</v>
      </c>
    </row>
    <row r="84" spans="1:15" ht="23.25">
      <c r="A84" s="20">
        <v>80</v>
      </c>
      <c r="B84" s="17">
        <v>2</v>
      </c>
      <c r="C84" s="9">
        <v>2</v>
      </c>
      <c r="D84" s="10" t="str">
        <f t="shared" si="9"/>
        <v>Two-way</v>
      </c>
      <c r="E84" s="11">
        <f t="shared" si="10"/>
        <v>1</v>
      </c>
      <c r="F84" s="11">
        <f t="shared" si="11"/>
        <v>0.6666666666666666</v>
      </c>
      <c r="G84" s="11">
        <f t="shared" si="12"/>
        <v>0.6666666666666666</v>
      </c>
      <c r="H84" s="9" t="str">
        <f t="shared" si="13"/>
        <v>0</v>
      </c>
      <c r="I84" s="9">
        <v>360</v>
      </c>
      <c r="J84" s="9">
        <v>300</v>
      </c>
      <c r="K84" s="9">
        <v>200</v>
      </c>
      <c r="L84" s="24">
        <f t="shared" si="14"/>
        <v>860</v>
      </c>
      <c r="M84" s="26">
        <f t="shared" si="16"/>
        <v>573.3333333333333</v>
      </c>
      <c r="N84" s="12">
        <f t="shared" si="17"/>
        <v>573.3333333333333</v>
      </c>
      <c r="O84" s="13">
        <f t="shared" si="15"/>
        <v>0</v>
      </c>
    </row>
    <row r="85" spans="1:15" ht="23.25">
      <c r="A85" s="20">
        <v>81</v>
      </c>
      <c r="B85" s="17">
        <v>2</v>
      </c>
      <c r="C85" s="9">
        <v>4</v>
      </c>
      <c r="D85" s="10" t="str">
        <f t="shared" si="9"/>
        <v>Two-way</v>
      </c>
      <c r="E85" s="11">
        <f t="shared" si="10"/>
        <v>0.5</v>
      </c>
      <c r="F85" s="11">
        <f t="shared" si="11"/>
        <v>0.6666666666666666</v>
      </c>
      <c r="G85" s="11">
        <f t="shared" si="12"/>
        <v>0.9166666666666666</v>
      </c>
      <c r="H85" s="9" t="str">
        <f t="shared" si="13"/>
        <v>0</v>
      </c>
      <c r="I85" s="9">
        <v>360</v>
      </c>
      <c r="J85" s="9">
        <v>300</v>
      </c>
      <c r="K85" s="9">
        <v>200</v>
      </c>
      <c r="L85" s="24">
        <f t="shared" si="14"/>
        <v>860</v>
      </c>
      <c r="M85" s="26">
        <f t="shared" si="16"/>
        <v>573.3333333333333</v>
      </c>
      <c r="N85" s="12">
        <f t="shared" si="17"/>
        <v>788.3333333333333</v>
      </c>
      <c r="O85" s="13">
        <f t="shared" si="15"/>
        <v>0</v>
      </c>
    </row>
    <row r="86" spans="1:15" ht="23.25">
      <c r="A86" s="20">
        <v>82</v>
      </c>
      <c r="B86" s="17">
        <v>0.5</v>
      </c>
      <c r="C86" s="9">
        <v>1.126</v>
      </c>
      <c r="D86" s="10" t="str">
        <f t="shared" si="9"/>
        <v>One-way</v>
      </c>
      <c r="E86" s="11">
        <f t="shared" si="10"/>
        <v>0.4440497335701599</v>
      </c>
      <c r="F86" s="11" t="str">
        <f t="shared" si="11"/>
        <v>0</v>
      </c>
      <c r="G86" s="11" t="str">
        <f t="shared" si="12"/>
        <v>0</v>
      </c>
      <c r="H86" s="9">
        <f t="shared" si="13"/>
        <v>0.25</v>
      </c>
      <c r="I86" s="9">
        <v>360</v>
      </c>
      <c r="J86" s="9">
        <v>200</v>
      </c>
      <c r="K86" s="9">
        <v>200</v>
      </c>
      <c r="L86" s="24">
        <f t="shared" si="14"/>
        <v>760</v>
      </c>
      <c r="M86" s="26">
        <f t="shared" si="16"/>
        <v>0</v>
      </c>
      <c r="N86" s="12">
        <f t="shared" si="17"/>
        <v>0</v>
      </c>
      <c r="O86" s="13">
        <f t="shared" si="15"/>
        <v>190</v>
      </c>
    </row>
    <row r="87" spans="1:15" ht="23.25">
      <c r="A87" s="20">
        <v>83</v>
      </c>
      <c r="B87" s="17">
        <v>1.5</v>
      </c>
      <c r="C87" s="9">
        <v>2</v>
      </c>
      <c r="D87" s="10" t="str">
        <f t="shared" si="9"/>
        <v>Two-way</v>
      </c>
      <c r="E87" s="11">
        <f t="shared" si="10"/>
        <v>0.75</v>
      </c>
      <c r="F87" s="11">
        <f t="shared" si="11"/>
        <v>0.5</v>
      </c>
      <c r="G87" s="11">
        <f t="shared" si="12"/>
        <v>0.609375</v>
      </c>
      <c r="H87" s="9" t="str">
        <f t="shared" si="13"/>
        <v>0</v>
      </c>
      <c r="I87" s="9">
        <v>360</v>
      </c>
      <c r="J87" s="9">
        <v>200</v>
      </c>
      <c r="K87" s="9">
        <v>200</v>
      </c>
      <c r="L87" s="24">
        <f t="shared" si="14"/>
        <v>760</v>
      </c>
      <c r="M87" s="26">
        <f t="shared" si="16"/>
        <v>380</v>
      </c>
      <c r="N87" s="12">
        <f t="shared" si="17"/>
        <v>463.125</v>
      </c>
      <c r="O87" s="13">
        <f t="shared" si="15"/>
        <v>0</v>
      </c>
    </row>
    <row r="88" spans="1:15" ht="23.25">
      <c r="A88" s="20">
        <v>84</v>
      </c>
      <c r="B88" s="17">
        <v>2</v>
      </c>
      <c r="C88" s="9">
        <v>4.6</v>
      </c>
      <c r="D88" s="10" t="str">
        <f t="shared" si="9"/>
        <v>One-way</v>
      </c>
      <c r="E88" s="11">
        <f t="shared" si="10"/>
        <v>0.4347826086956522</v>
      </c>
      <c r="F88" s="11" t="str">
        <f t="shared" si="11"/>
        <v>0</v>
      </c>
      <c r="G88" s="11" t="str">
        <f t="shared" si="12"/>
        <v>0</v>
      </c>
      <c r="H88" s="9">
        <f t="shared" si="13"/>
        <v>1</v>
      </c>
      <c r="I88" s="9">
        <v>360</v>
      </c>
      <c r="J88" s="9">
        <v>200</v>
      </c>
      <c r="K88" s="9">
        <v>200</v>
      </c>
      <c r="L88" s="24">
        <f t="shared" si="14"/>
        <v>760</v>
      </c>
      <c r="M88" s="26">
        <f t="shared" si="16"/>
        <v>0</v>
      </c>
      <c r="N88" s="12">
        <f t="shared" si="17"/>
        <v>0</v>
      </c>
      <c r="O88" s="13">
        <f t="shared" si="15"/>
        <v>760</v>
      </c>
    </row>
    <row r="89" spans="1:15" ht="23.25">
      <c r="A89" s="20">
        <v>85</v>
      </c>
      <c r="B89" s="17">
        <v>1.5</v>
      </c>
      <c r="C89" s="9">
        <v>4</v>
      </c>
      <c r="D89" s="10" t="str">
        <f t="shared" si="9"/>
        <v>One-way</v>
      </c>
      <c r="E89" s="11">
        <f t="shared" si="10"/>
        <v>0.375</v>
      </c>
      <c r="F89" s="11" t="str">
        <f t="shared" si="11"/>
        <v>0</v>
      </c>
      <c r="G89" s="11" t="str">
        <f t="shared" si="12"/>
        <v>0</v>
      </c>
      <c r="H89" s="9">
        <f t="shared" si="13"/>
        <v>0.75</v>
      </c>
      <c r="I89" s="9">
        <v>360</v>
      </c>
      <c r="J89" s="9">
        <v>200</v>
      </c>
      <c r="K89" s="9">
        <v>200</v>
      </c>
      <c r="L89" s="24">
        <f t="shared" si="14"/>
        <v>760</v>
      </c>
      <c r="M89" s="26">
        <f t="shared" si="16"/>
        <v>0</v>
      </c>
      <c r="N89" s="12">
        <f t="shared" si="17"/>
        <v>0</v>
      </c>
      <c r="O89" s="13">
        <f t="shared" si="15"/>
        <v>570</v>
      </c>
    </row>
    <row r="90" spans="1:15" ht="23.25">
      <c r="A90" s="20">
        <v>86</v>
      </c>
      <c r="B90" s="17">
        <v>4</v>
      </c>
      <c r="C90" s="9">
        <v>5.814</v>
      </c>
      <c r="D90" s="10" t="str">
        <f t="shared" si="9"/>
        <v>Two-way</v>
      </c>
      <c r="E90" s="11">
        <f t="shared" si="10"/>
        <v>0.6879944960440316</v>
      </c>
      <c r="F90" s="11">
        <f t="shared" si="11"/>
        <v>1.3333333333333333</v>
      </c>
      <c r="G90" s="11">
        <f t="shared" si="12"/>
        <v>1.6844423822754124</v>
      </c>
      <c r="H90" s="9" t="str">
        <f t="shared" si="13"/>
        <v>0</v>
      </c>
      <c r="I90" s="9">
        <v>360</v>
      </c>
      <c r="J90" s="9">
        <v>200</v>
      </c>
      <c r="K90" s="9">
        <v>200</v>
      </c>
      <c r="L90" s="24">
        <f t="shared" si="14"/>
        <v>760</v>
      </c>
      <c r="M90" s="26">
        <f t="shared" si="16"/>
        <v>1013.3333333333333</v>
      </c>
      <c r="N90" s="12">
        <f t="shared" si="17"/>
        <v>1280.1762105293135</v>
      </c>
      <c r="O90" s="13">
        <f t="shared" si="15"/>
        <v>0</v>
      </c>
    </row>
    <row r="91" spans="1:15" ht="23.25">
      <c r="A91" s="20">
        <v>87</v>
      </c>
      <c r="B91" s="17">
        <v>3.75</v>
      </c>
      <c r="C91" s="9">
        <v>4</v>
      </c>
      <c r="D91" s="10" t="str">
        <f t="shared" si="9"/>
        <v>Two-way</v>
      </c>
      <c r="E91" s="11">
        <f t="shared" si="10"/>
        <v>0.9375</v>
      </c>
      <c r="F91" s="11">
        <f t="shared" si="11"/>
        <v>1.25</v>
      </c>
      <c r="G91" s="11">
        <f t="shared" si="12"/>
        <v>1.32568359375</v>
      </c>
      <c r="H91" s="9" t="str">
        <f t="shared" si="13"/>
        <v>0</v>
      </c>
      <c r="I91" s="9">
        <v>360</v>
      </c>
      <c r="J91" s="9">
        <v>300</v>
      </c>
      <c r="K91" s="9">
        <v>200</v>
      </c>
      <c r="L91" s="24">
        <f t="shared" si="14"/>
        <v>860</v>
      </c>
      <c r="M91" s="26">
        <f t="shared" si="16"/>
        <v>1075</v>
      </c>
      <c r="N91" s="12">
        <f t="shared" si="17"/>
        <v>1140.087890625</v>
      </c>
      <c r="O91" s="13">
        <f t="shared" si="15"/>
        <v>0</v>
      </c>
    </row>
    <row r="92" spans="1:15" ht="23.25">
      <c r="A92" s="20">
        <v>88</v>
      </c>
      <c r="B92" s="17">
        <v>2</v>
      </c>
      <c r="C92" s="9">
        <v>4</v>
      </c>
      <c r="D92" s="10" t="str">
        <f t="shared" si="9"/>
        <v>Two-way</v>
      </c>
      <c r="E92" s="11">
        <f t="shared" si="10"/>
        <v>0.5</v>
      </c>
      <c r="F92" s="11">
        <f t="shared" si="11"/>
        <v>0.6666666666666666</v>
      </c>
      <c r="G92" s="11">
        <f t="shared" si="12"/>
        <v>0.9166666666666666</v>
      </c>
      <c r="H92" s="9" t="str">
        <f t="shared" si="13"/>
        <v>0</v>
      </c>
      <c r="I92" s="9">
        <v>360</v>
      </c>
      <c r="J92" s="9">
        <v>300</v>
      </c>
      <c r="K92" s="9">
        <v>200</v>
      </c>
      <c r="L92" s="24">
        <f t="shared" si="14"/>
        <v>860</v>
      </c>
      <c r="M92" s="26">
        <f t="shared" si="16"/>
        <v>573.3333333333333</v>
      </c>
      <c r="N92" s="12">
        <f t="shared" si="17"/>
        <v>788.3333333333333</v>
      </c>
      <c r="O92" s="13">
        <f t="shared" si="15"/>
        <v>0</v>
      </c>
    </row>
    <row r="93" spans="1:15" ht="23.25">
      <c r="A93" s="20">
        <v>89</v>
      </c>
      <c r="B93" s="17">
        <v>1.5</v>
      </c>
      <c r="C93" s="9">
        <v>1.9</v>
      </c>
      <c r="D93" s="10" t="str">
        <f t="shared" si="9"/>
        <v>Two-way</v>
      </c>
      <c r="E93" s="11">
        <f t="shared" si="10"/>
        <v>0.7894736842105263</v>
      </c>
      <c r="F93" s="11">
        <f t="shared" si="11"/>
        <v>0.5</v>
      </c>
      <c r="G93" s="11">
        <f t="shared" si="12"/>
        <v>0.5941828254847645</v>
      </c>
      <c r="H93" s="9" t="str">
        <f t="shared" si="13"/>
        <v>0</v>
      </c>
      <c r="I93" s="9">
        <v>360</v>
      </c>
      <c r="J93" s="9">
        <v>200</v>
      </c>
      <c r="K93" s="9">
        <v>200</v>
      </c>
      <c r="L93" s="24">
        <f t="shared" si="14"/>
        <v>760</v>
      </c>
      <c r="M93" s="26">
        <f t="shared" si="16"/>
        <v>380</v>
      </c>
      <c r="N93" s="12">
        <f t="shared" si="17"/>
        <v>451.57894736842104</v>
      </c>
      <c r="O93" s="13">
        <f t="shared" si="15"/>
        <v>0</v>
      </c>
    </row>
    <row r="94" spans="1:15" ht="23.25">
      <c r="A94" s="20">
        <v>90</v>
      </c>
      <c r="B94" s="18">
        <v>1.9</v>
      </c>
      <c r="C94" s="15">
        <v>2.5</v>
      </c>
      <c r="D94" s="10" t="str">
        <f t="shared" si="9"/>
        <v>Two-way</v>
      </c>
      <c r="E94" s="11">
        <f t="shared" si="10"/>
        <v>0.76</v>
      </c>
      <c r="F94" s="11">
        <f t="shared" si="11"/>
        <v>0.6333333333333333</v>
      </c>
      <c r="G94" s="11">
        <f t="shared" si="12"/>
        <v>0.7670933333333333</v>
      </c>
      <c r="H94" s="9" t="str">
        <f t="shared" si="13"/>
        <v>0</v>
      </c>
      <c r="I94" s="9">
        <v>360</v>
      </c>
      <c r="J94" s="9">
        <v>200</v>
      </c>
      <c r="K94" s="9">
        <v>200</v>
      </c>
      <c r="L94" s="24">
        <f t="shared" si="14"/>
        <v>760</v>
      </c>
      <c r="M94" s="26">
        <f t="shared" si="16"/>
        <v>481.3333333333333</v>
      </c>
      <c r="N94" s="12">
        <f t="shared" si="17"/>
        <v>582.9909333333333</v>
      </c>
      <c r="O94" s="13">
        <f t="shared" si="15"/>
        <v>0</v>
      </c>
    </row>
    <row r="95" spans="1:15" ht="23.25">
      <c r="A95" s="20">
        <v>91</v>
      </c>
      <c r="B95" s="18">
        <v>0.9</v>
      </c>
      <c r="C95" s="15">
        <v>2.5</v>
      </c>
      <c r="D95" s="10" t="str">
        <f t="shared" si="9"/>
        <v>One-way</v>
      </c>
      <c r="E95" s="11">
        <f t="shared" si="10"/>
        <v>0.36</v>
      </c>
      <c r="F95" s="11" t="str">
        <f t="shared" si="11"/>
        <v>0</v>
      </c>
      <c r="G95" s="11" t="str">
        <f t="shared" si="12"/>
        <v>0</v>
      </c>
      <c r="H95" s="9">
        <f t="shared" si="13"/>
        <v>0.45</v>
      </c>
      <c r="I95" s="9">
        <v>360</v>
      </c>
      <c r="J95" s="9">
        <v>200</v>
      </c>
      <c r="K95" s="9">
        <v>200</v>
      </c>
      <c r="L95" s="24">
        <f t="shared" si="14"/>
        <v>760</v>
      </c>
      <c r="M95" s="26">
        <f t="shared" si="16"/>
        <v>0</v>
      </c>
      <c r="N95" s="12">
        <f t="shared" si="17"/>
        <v>0</v>
      </c>
      <c r="O95" s="13">
        <f t="shared" si="15"/>
        <v>342</v>
      </c>
    </row>
    <row r="96" spans="1:15" ht="23.25">
      <c r="A96" s="20">
        <v>92</v>
      </c>
      <c r="B96" s="18">
        <v>1.5</v>
      </c>
      <c r="C96" s="15">
        <v>2.5</v>
      </c>
      <c r="D96" s="10" t="str">
        <f t="shared" si="9"/>
        <v>Two-way</v>
      </c>
      <c r="E96" s="11">
        <f t="shared" si="10"/>
        <v>0.6</v>
      </c>
      <c r="F96" s="11">
        <f t="shared" si="11"/>
        <v>0.5</v>
      </c>
      <c r="G96" s="11">
        <f t="shared" si="12"/>
        <v>0.66</v>
      </c>
      <c r="H96" s="9" t="str">
        <f t="shared" si="13"/>
        <v>0</v>
      </c>
      <c r="I96" s="9">
        <v>360</v>
      </c>
      <c r="J96" s="9">
        <v>200</v>
      </c>
      <c r="K96" s="9">
        <v>200</v>
      </c>
      <c r="L96" s="24">
        <f t="shared" si="14"/>
        <v>760</v>
      </c>
      <c r="M96" s="26">
        <f t="shared" si="16"/>
        <v>380</v>
      </c>
      <c r="N96" s="12">
        <f t="shared" si="17"/>
        <v>501.6</v>
      </c>
      <c r="O96" s="13">
        <f t="shared" si="15"/>
        <v>0</v>
      </c>
    </row>
    <row r="97" spans="1:15" ht="23.25">
      <c r="A97" s="20">
        <v>93</v>
      </c>
      <c r="B97" s="18">
        <v>1.13</v>
      </c>
      <c r="C97" s="15">
        <v>1.5</v>
      </c>
      <c r="D97" s="10" t="str">
        <f t="shared" si="9"/>
        <v>Two-way</v>
      </c>
      <c r="E97" s="11">
        <f t="shared" si="10"/>
        <v>0.7533333333333333</v>
      </c>
      <c r="F97" s="11">
        <f t="shared" si="11"/>
        <v>0.37666666666666665</v>
      </c>
      <c r="G97" s="11">
        <f t="shared" si="12"/>
        <v>0.4581187407407407</v>
      </c>
      <c r="H97" s="9" t="str">
        <f t="shared" si="13"/>
        <v>0</v>
      </c>
      <c r="I97" s="9">
        <v>360</v>
      </c>
      <c r="J97" s="9">
        <v>200</v>
      </c>
      <c r="K97" s="9">
        <v>200</v>
      </c>
      <c r="L97" s="24">
        <f t="shared" si="14"/>
        <v>760</v>
      </c>
      <c r="M97" s="26">
        <f t="shared" si="16"/>
        <v>286.26666666666665</v>
      </c>
      <c r="N97" s="12">
        <f t="shared" si="17"/>
        <v>348.17024296296296</v>
      </c>
      <c r="O97" s="13">
        <f t="shared" si="15"/>
        <v>0</v>
      </c>
    </row>
    <row r="98" spans="1:15" ht="23.25">
      <c r="A98" s="20">
        <v>94</v>
      </c>
      <c r="B98" s="18">
        <v>1.5</v>
      </c>
      <c r="C98" s="15">
        <v>4</v>
      </c>
      <c r="D98" s="10" t="str">
        <f t="shared" si="9"/>
        <v>One-way</v>
      </c>
      <c r="E98" s="11">
        <f t="shared" si="10"/>
        <v>0.375</v>
      </c>
      <c r="F98" s="11" t="str">
        <f t="shared" si="11"/>
        <v>0</v>
      </c>
      <c r="G98" s="11" t="str">
        <f t="shared" si="12"/>
        <v>0</v>
      </c>
      <c r="H98" s="9">
        <f t="shared" si="13"/>
        <v>0.75</v>
      </c>
      <c r="I98" s="9">
        <v>360</v>
      </c>
      <c r="J98" s="15">
        <v>300</v>
      </c>
      <c r="K98" s="9">
        <v>200</v>
      </c>
      <c r="L98" s="24">
        <f t="shared" si="14"/>
        <v>860</v>
      </c>
      <c r="M98" s="26">
        <f t="shared" si="16"/>
        <v>0</v>
      </c>
      <c r="N98" s="12">
        <f t="shared" si="17"/>
        <v>0</v>
      </c>
      <c r="O98" s="13">
        <f t="shared" si="15"/>
        <v>645</v>
      </c>
    </row>
    <row r="99" spans="1:15" ht="23.25">
      <c r="A99" s="20">
        <v>95</v>
      </c>
      <c r="B99" s="18">
        <v>0.5</v>
      </c>
      <c r="C99" s="15">
        <v>1.5</v>
      </c>
      <c r="D99" s="10" t="str">
        <f t="shared" si="9"/>
        <v>One-way</v>
      </c>
      <c r="E99" s="11">
        <f t="shared" si="10"/>
        <v>0.3333333333333333</v>
      </c>
      <c r="F99" s="11" t="str">
        <f t="shared" si="11"/>
        <v>0</v>
      </c>
      <c r="G99" s="11" t="str">
        <f t="shared" si="12"/>
        <v>0</v>
      </c>
      <c r="H99" s="9">
        <f t="shared" si="13"/>
        <v>0.25</v>
      </c>
      <c r="I99" s="9">
        <v>360</v>
      </c>
      <c r="J99" s="15">
        <v>200</v>
      </c>
      <c r="K99" s="9">
        <v>200</v>
      </c>
      <c r="L99" s="24">
        <f t="shared" si="14"/>
        <v>760</v>
      </c>
      <c r="M99" s="26">
        <f t="shared" si="16"/>
        <v>0</v>
      </c>
      <c r="N99" s="12">
        <f t="shared" si="17"/>
        <v>0</v>
      </c>
      <c r="O99" s="13">
        <f t="shared" si="15"/>
        <v>190</v>
      </c>
    </row>
    <row r="100" spans="1:15" ht="23.25">
      <c r="A100" s="20">
        <v>96</v>
      </c>
      <c r="B100" s="18">
        <v>1.5</v>
      </c>
      <c r="C100" s="15">
        <v>3</v>
      </c>
      <c r="D100" s="10" t="str">
        <f t="shared" si="9"/>
        <v>Two-way</v>
      </c>
      <c r="E100" s="11">
        <f t="shared" si="10"/>
        <v>0.5</v>
      </c>
      <c r="F100" s="11">
        <f t="shared" si="11"/>
        <v>0.5</v>
      </c>
      <c r="G100" s="11">
        <f t="shared" si="12"/>
        <v>0.6875</v>
      </c>
      <c r="H100" s="9" t="str">
        <f t="shared" si="13"/>
        <v>0</v>
      </c>
      <c r="I100" s="9">
        <v>360</v>
      </c>
      <c r="J100" s="15">
        <v>300</v>
      </c>
      <c r="K100" s="9">
        <v>200</v>
      </c>
      <c r="L100" s="24">
        <f t="shared" si="14"/>
        <v>860</v>
      </c>
      <c r="M100" s="26">
        <f t="shared" si="16"/>
        <v>430</v>
      </c>
      <c r="N100" s="12">
        <f t="shared" si="17"/>
        <v>591.25</v>
      </c>
      <c r="O100" s="13">
        <f t="shared" si="15"/>
        <v>0</v>
      </c>
    </row>
    <row r="101" spans="1:15" ht="23.25">
      <c r="A101" s="20">
        <v>97</v>
      </c>
      <c r="B101" s="18">
        <v>0.5</v>
      </c>
      <c r="C101" s="15">
        <v>1.5</v>
      </c>
      <c r="D101" s="10" t="str">
        <f t="shared" si="9"/>
        <v>One-way</v>
      </c>
      <c r="E101" s="11">
        <f t="shared" si="10"/>
        <v>0.3333333333333333</v>
      </c>
      <c r="F101" s="11" t="str">
        <f t="shared" si="11"/>
        <v>0</v>
      </c>
      <c r="G101" s="11" t="str">
        <f t="shared" si="12"/>
        <v>0</v>
      </c>
      <c r="H101" s="9">
        <f t="shared" si="13"/>
        <v>0.25</v>
      </c>
      <c r="I101" s="9">
        <v>360</v>
      </c>
      <c r="J101" s="15">
        <v>200</v>
      </c>
      <c r="K101" s="9">
        <v>200</v>
      </c>
      <c r="L101" s="24">
        <f t="shared" si="14"/>
        <v>760</v>
      </c>
      <c r="M101" s="26">
        <f t="shared" si="16"/>
        <v>0</v>
      </c>
      <c r="N101" s="12">
        <f t="shared" si="17"/>
        <v>0</v>
      </c>
      <c r="O101" s="13">
        <f t="shared" si="15"/>
        <v>190</v>
      </c>
    </row>
    <row r="102" spans="1:15" ht="23.25">
      <c r="A102" s="20">
        <v>98</v>
      </c>
      <c r="B102" s="18">
        <v>2</v>
      </c>
      <c r="C102" s="15">
        <v>4.6</v>
      </c>
      <c r="D102" s="10" t="str">
        <f t="shared" si="9"/>
        <v>One-way</v>
      </c>
      <c r="E102" s="11">
        <f t="shared" si="10"/>
        <v>0.4347826086956522</v>
      </c>
      <c r="F102" s="11" t="str">
        <f t="shared" si="11"/>
        <v>0</v>
      </c>
      <c r="G102" s="11" t="str">
        <f t="shared" si="12"/>
        <v>0</v>
      </c>
      <c r="H102" s="9">
        <f t="shared" si="13"/>
        <v>1</v>
      </c>
      <c r="I102" s="9">
        <v>360</v>
      </c>
      <c r="J102" s="15">
        <v>200</v>
      </c>
      <c r="K102" s="9">
        <v>200</v>
      </c>
      <c r="L102" s="24">
        <f t="shared" si="14"/>
        <v>760</v>
      </c>
      <c r="M102" s="26">
        <f t="shared" si="16"/>
        <v>0</v>
      </c>
      <c r="N102" s="12">
        <f t="shared" si="17"/>
        <v>0</v>
      </c>
      <c r="O102" s="13">
        <f t="shared" si="15"/>
        <v>760</v>
      </c>
    </row>
    <row r="103" spans="1:15" ht="23.25">
      <c r="A103" s="20">
        <v>99</v>
      </c>
      <c r="B103" s="18">
        <v>2</v>
      </c>
      <c r="C103" s="15">
        <v>4.6</v>
      </c>
      <c r="D103" s="10" t="str">
        <f t="shared" si="9"/>
        <v>One-way</v>
      </c>
      <c r="E103" s="11">
        <f t="shared" si="10"/>
        <v>0.4347826086956522</v>
      </c>
      <c r="F103" s="11" t="str">
        <f t="shared" si="11"/>
        <v>0</v>
      </c>
      <c r="G103" s="11" t="str">
        <f t="shared" si="12"/>
        <v>0</v>
      </c>
      <c r="H103" s="9">
        <f t="shared" si="13"/>
        <v>1</v>
      </c>
      <c r="I103" s="9">
        <v>360</v>
      </c>
      <c r="J103" s="15">
        <v>200</v>
      </c>
      <c r="K103" s="9">
        <v>200</v>
      </c>
      <c r="L103" s="24">
        <f t="shared" si="14"/>
        <v>760</v>
      </c>
      <c r="M103" s="26">
        <f t="shared" si="16"/>
        <v>0</v>
      </c>
      <c r="N103" s="12">
        <f t="shared" si="17"/>
        <v>0</v>
      </c>
      <c r="O103" s="13">
        <f t="shared" si="15"/>
        <v>760</v>
      </c>
    </row>
    <row r="104" spans="1:15" ht="23.25">
      <c r="A104" s="20">
        <v>100</v>
      </c>
      <c r="B104" s="18">
        <v>4</v>
      </c>
      <c r="C104" s="15">
        <v>4.13</v>
      </c>
      <c r="D104" s="10" t="str">
        <f t="shared" si="9"/>
        <v>Two-way</v>
      </c>
      <c r="E104" s="11">
        <f t="shared" si="10"/>
        <v>0.9685230024213075</v>
      </c>
      <c r="F104" s="11">
        <f t="shared" si="11"/>
        <v>1.3333333333333333</v>
      </c>
      <c r="G104" s="11">
        <f t="shared" si="12"/>
        <v>1.3746421291872104</v>
      </c>
      <c r="H104" s="9" t="str">
        <f t="shared" si="13"/>
        <v>0</v>
      </c>
      <c r="I104" s="9">
        <v>360</v>
      </c>
      <c r="J104" s="15">
        <v>300</v>
      </c>
      <c r="K104" s="9">
        <v>200</v>
      </c>
      <c r="L104" s="24">
        <f t="shared" si="14"/>
        <v>860</v>
      </c>
      <c r="M104" s="26">
        <f t="shared" si="16"/>
        <v>1146.6666666666665</v>
      </c>
      <c r="N104" s="12">
        <f t="shared" si="17"/>
        <v>1182.192231101001</v>
      </c>
      <c r="O104" s="13">
        <f t="shared" si="15"/>
        <v>0</v>
      </c>
    </row>
    <row r="105" spans="1:15" ht="23.25">
      <c r="A105" s="20">
        <v>101</v>
      </c>
      <c r="B105" s="18">
        <v>3.18</v>
      </c>
      <c r="C105" s="15">
        <v>4</v>
      </c>
      <c r="D105" s="10" t="str">
        <f t="shared" si="9"/>
        <v>Two-way</v>
      </c>
      <c r="E105" s="11">
        <f t="shared" si="10"/>
        <v>0.795</v>
      </c>
      <c r="F105" s="11">
        <f t="shared" si="11"/>
        <v>1.06</v>
      </c>
      <c r="G105" s="11">
        <f t="shared" si="12"/>
        <v>1.25502675</v>
      </c>
      <c r="H105" s="9" t="str">
        <f t="shared" si="13"/>
        <v>0</v>
      </c>
      <c r="I105" s="9">
        <v>360</v>
      </c>
      <c r="J105" s="15">
        <v>300</v>
      </c>
      <c r="K105" s="9">
        <v>200</v>
      </c>
      <c r="L105" s="24">
        <f t="shared" si="14"/>
        <v>860</v>
      </c>
      <c r="M105" s="26">
        <f t="shared" si="16"/>
        <v>911.6</v>
      </c>
      <c r="N105" s="12">
        <f t="shared" si="17"/>
        <v>1079.323005</v>
      </c>
      <c r="O105" s="13">
        <f t="shared" si="15"/>
        <v>0</v>
      </c>
    </row>
    <row r="106" spans="1:15" ht="23.25">
      <c r="A106" s="20">
        <v>102</v>
      </c>
      <c r="B106" s="18">
        <v>3.75</v>
      </c>
      <c r="C106" s="15">
        <v>4</v>
      </c>
      <c r="D106" s="10" t="str">
        <f t="shared" si="9"/>
        <v>Two-way</v>
      </c>
      <c r="E106" s="11">
        <f t="shared" si="10"/>
        <v>0.9375</v>
      </c>
      <c r="F106" s="11">
        <f t="shared" si="11"/>
        <v>1.25</v>
      </c>
      <c r="G106" s="11">
        <f t="shared" si="12"/>
        <v>1.32568359375</v>
      </c>
      <c r="H106" s="9" t="str">
        <f t="shared" si="13"/>
        <v>0</v>
      </c>
      <c r="I106" s="9">
        <v>360</v>
      </c>
      <c r="J106" s="15">
        <v>300</v>
      </c>
      <c r="K106" s="9">
        <v>200</v>
      </c>
      <c r="L106" s="24">
        <f t="shared" si="14"/>
        <v>860</v>
      </c>
      <c r="M106" s="26">
        <f t="shared" si="16"/>
        <v>1075</v>
      </c>
      <c r="N106" s="12">
        <f t="shared" si="17"/>
        <v>1140.087890625</v>
      </c>
      <c r="O106" s="13">
        <f t="shared" si="15"/>
        <v>0</v>
      </c>
    </row>
    <row r="107" spans="1:15" ht="23.25">
      <c r="A107" s="20">
        <v>103</v>
      </c>
      <c r="B107" s="18">
        <v>2</v>
      </c>
      <c r="C107" s="15">
        <v>4</v>
      </c>
      <c r="D107" s="10" t="str">
        <f t="shared" si="9"/>
        <v>Two-way</v>
      </c>
      <c r="E107" s="11">
        <f t="shared" si="10"/>
        <v>0.5</v>
      </c>
      <c r="F107" s="11">
        <f t="shared" si="11"/>
        <v>0.6666666666666666</v>
      </c>
      <c r="G107" s="11">
        <f t="shared" si="12"/>
        <v>0.9166666666666666</v>
      </c>
      <c r="H107" s="9" t="str">
        <f t="shared" si="13"/>
        <v>0</v>
      </c>
      <c r="I107" s="9">
        <v>360</v>
      </c>
      <c r="J107" s="15">
        <v>300</v>
      </c>
      <c r="K107" s="9">
        <v>200</v>
      </c>
      <c r="L107" s="24">
        <f t="shared" si="14"/>
        <v>860</v>
      </c>
      <c r="M107" s="26">
        <f t="shared" si="16"/>
        <v>573.3333333333333</v>
      </c>
      <c r="N107" s="12">
        <f t="shared" si="17"/>
        <v>788.3333333333333</v>
      </c>
      <c r="O107" s="13">
        <f t="shared" si="15"/>
        <v>0</v>
      </c>
    </row>
    <row r="108" spans="1:15" ht="23.25">
      <c r="A108" s="20">
        <v>104</v>
      </c>
      <c r="B108" s="18">
        <v>4</v>
      </c>
      <c r="C108" s="15">
        <v>4</v>
      </c>
      <c r="D108" s="10" t="str">
        <f t="shared" si="9"/>
        <v>Two-way</v>
      </c>
      <c r="E108" s="11">
        <f t="shared" si="10"/>
        <v>1</v>
      </c>
      <c r="F108" s="11">
        <f t="shared" si="11"/>
        <v>1.3333333333333333</v>
      </c>
      <c r="G108" s="11">
        <f t="shared" si="12"/>
        <v>1.3333333333333333</v>
      </c>
      <c r="H108" s="9" t="str">
        <f t="shared" si="13"/>
        <v>0</v>
      </c>
      <c r="I108" s="9">
        <v>360</v>
      </c>
      <c r="J108" s="15">
        <v>300</v>
      </c>
      <c r="K108" s="9">
        <v>200</v>
      </c>
      <c r="L108" s="24">
        <f t="shared" si="14"/>
        <v>860</v>
      </c>
      <c r="M108" s="26">
        <f t="shared" si="16"/>
        <v>1146.6666666666665</v>
      </c>
      <c r="N108" s="12">
        <f t="shared" si="17"/>
        <v>1146.6666666666665</v>
      </c>
      <c r="O108" s="13">
        <f t="shared" si="15"/>
        <v>0</v>
      </c>
    </row>
    <row r="109" spans="1:15" ht="23.25">
      <c r="A109" s="20">
        <v>105</v>
      </c>
      <c r="B109" s="18">
        <v>1.5</v>
      </c>
      <c r="C109" s="15">
        <v>2</v>
      </c>
      <c r="D109" s="10" t="str">
        <f t="shared" si="9"/>
        <v>Two-way</v>
      </c>
      <c r="E109" s="11">
        <f t="shared" si="10"/>
        <v>0.75</v>
      </c>
      <c r="F109" s="11">
        <f t="shared" si="11"/>
        <v>0.5</v>
      </c>
      <c r="G109" s="11">
        <f t="shared" si="12"/>
        <v>0.609375</v>
      </c>
      <c r="H109" s="9" t="str">
        <f t="shared" si="13"/>
        <v>0</v>
      </c>
      <c r="I109" s="9">
        <v>360</v>
      </c>
      <c r="J109" s="15">
        <v>200</v>
      </c>
      <c r="K109" s="9">
        <v>200</v>
      </c>
      <c r="L109" s="24">
        <f t="shared" si="14"/>
        <v>760</v>
      </c>
      <c r="M109" s="26">
        <f t="shared" si="16"/>
        <v>380</v>
      </c>
      <c r="N109" s="12">
        <f t="shared" si="17"/>
        <v>463.125</v>
      </c>
      <c r="O109" s="13">
        <f t="shared" si="15"/>
        <v>0</v>
      </c>
    </row>
    <row r="110" spans="1:15" ht="23.25">
      <c r="A110" s="20">
        <v>106</v>
      </c>
      <c r="B110" s="18">
        <v>2</v>
      </c>
      <c r="C110" s="15">
        <v>2.25</v>
      </c>
      <c r="D110" s="10" t="str">
        <f t="shared" si="9"/>
        <v>Two-way</v>
      </c>
      <c r="E110" s="11">
        <f t="shared" si="10"/>
        <v>0.8888888888888888</v>
      </c>
      <c r="F110" s="11">
        <f t="shared" si="11"/>
        <v>0.6666666666666666</v>
      </c>
      <c r="G110" s="11">
        <f t="shared" si="12"/>
        <v>0.7366255144032922</v>
      </c>
      <c r="H110" s="9" t="str">
        <f t="shared" si="13"/>
        <v>0</v>
      </c>
      <c r="I110" s="9">
        <v>360</v>
      </c>
      <c r="J110" s="15">
        <v>200</v>
      </c>
      <c r="K110" s="9">
        <v>200</v>
      </c>
      <c r="L110" s="24">
        <f t="shared" si="14"/>
        <v>760</v>
      </c>
      <c r="M110" s="26">
        <f t="shared" si="16"/>
        <v>506.66666666666663</v>
      </c>
      <c r="N110" s="12">
        <f t="shared" si="17"/>
        <v>559.835390946502</v>
      </c>
      <c r="O110" s="13">
        <f t="shared" si="15"/>
        <v>0</v>
      </c>
    </row>
    <row r="111" spans="1:15" ht="23.25">
      <c r="A111" s="20">
        <v>107</v>
      </c>
      <c r="B111" s="18">
        <v>2</v>
      </c>
      <c r="C111" s="15">
        <v>4.6</v>
      </c>
      <c r="D111" s="10" t="str">
        <f t="shared" si="9"/>
        <v>One-way</v>
      </c>
      <c r="E111" s="11">
        <f t="shared" si="10"/>
        <v>0.4347826086956522</v>
      </c>
      <c r="F111" s="11" t="str">
        <f t="shared" si="11"/>
        <v>0</v>
      </c>
      <c r="G111" s="11" t="str">
        <f t="shared" si="12"/>
        <v>0</v>
      </c>
      <c r="H111" s="9">
        <f t="shared" si="13"/>
        <v>1</v>
      </c>
      <c r="I111" s="9">
        <v>360</v>
      </c>
      <c r="J111" s="15">
        <v>200</v>
      </c>
      <c r="K111" s="9">
        <v>200</v>
      </c>
      <c r="L111" s="24">
        <f t="shared" si="14"/>
        <v>760</v>
      </c>
      <c r="M111" s="26">
        <f t="shared" si="16"/>
        <v>0</v>
      </c>
      <c r="N111" s="12">
        <f t="shared" si="17"/>
        <v>0</v>
      </c>
      <c r="O111" s="13">
        <f t="shared" si="15"/>
        <v>760</v>
      </c>
    </row>
    <row r="112" spans="1:15" ht="23.25">
      <c r="A112" s="20">
        <v>108</v>
      </c>
      <c r="B112" s="18">
        <v>2</v>
      </c>
      <c r="C112" s="15">
        <v>3.8</v>
      </c>
      <c r="D112" s="10" t="str">
        <f t="shared" si="9"/>
        <v>Two-way</v>
      </c>
      <c r="E112" s="11">
        <f t="shared" si="10"/>
        <v>0.5263157894736842</v>
      </c>
      <c r="F112" s="11">
        <f t="shared" si="11"/>
        <v>0.6666666666666666</v>
      </c>
      <c r="G112" s="11">
        <f t="shared" si="12"/>
        <v>0.9076638965835642</v>
      </c>
      <c r="H112" s="9" t="str">
        <f t="shared" si="13"/>
        <v>0</v>
      </c>
      <c r="I112" s="9">
        <v>360</v>
      </c>
      <c r="J112" s="15">
        <v>200</v>
      </c>
      <c r="K112" s="9">
        <v>200</v>
      </c>
      <c r="L112" s="24">
        <f t="shared" si="14"/>
        <v>760</v>
      </c>
      <c r="M112" s="26">
        <f t="shared" si="16"/>
        <v>506.66666666666663</v>
      </c>
      <c r="N112" s="12">
        <f t="shared" si="17"/>
        <v>689.8245614035088</v>
      </c>
      <c r="O112" s="13">
        <f t="shared" si="15"/>
        <v>0</v>
      </c>
    </row>
    <row r="113" spans="1:15" ht="23.25">
      <c r="A113" s="20">
        <v>109</v>
      </c>
      <c r="B113" s="18">
        <v>4.13</v>
      </c>
      <c r="C113" s="15">
        <v>5.1</v>
      </c>
      <c r="D113" s="10" t="str">
        <f t="shared" si="9"/>
        <v>Two-way</v>
      </c>
      <c r="E113" s="11">
        <f t="shared" si="10"/>
        <v>0.8098039215686275</v>
      </c>
      <c r="F113" s="11">
        <f t="shared" si="11"/>
        <v>1.3766666666666667</v>
      </c>
      <c r="G113" s="11">
        <f t="shared" si="12"/>
        <v>1.613603120594643</v>
      </c>
      <c r="H113" s="9" t="str">
        <f t="shared" si="13"/>
        <v>0</v>
      </c>
      <c r="I113" s="9">
        <v>360</v>
      </c>
      <c r="J113" s="15">
        <v>300</v>
      </c>
      <c r="K113" s="9">
        <v>200</v>
      </c>
      <c r="L113" s="24">
        <f t="shared" si="14"/>
        <v>860</v>
      </c>
      <c r="M113" s="26">
        <f t="shared" si="16"/>
        <v>1183.9333333333334</v>
      </c>
      <c r="N113" s="12">
        <f t="shared" si="17"/>
        <v>1387.698683711393</v>
      </c>
      <c r="O113" s="13">
        <f t="shared" si="15"/>
        <v>0</v>
      </c>
    </row>
    <row r="114" spans="1:15" ht="23.25">
      <c r="A114" s="20">
        <v>110</v>
      </c>
      <c r="B114" s="18">
        <v>3.18</v>
      </c>
      <c r="C114" s="15">
        <v>5.1</v>
      </c>
      <c r="D114" s="10" t="str">
        <f t="shared" si="9"/>
        <v>Two-way</v>
      </c>
      <c r="E114" s="11">
        <f t="shared" si="10"/>
        <v>0.623529411764706</v>
      </c>
      <c r="F114" s="11">
        <f t="shared" si="11"/>
        <v>1.06</v>
      </c>
      <c r="G114" s="11">
        <f t="shared" si="12"/>
        <v>1.3839418685121108</v>
      </c>
      <c r="H114" s="9" t="str">
        <f t="shared" si="13"/>
        <v>0</v>
      </c>
      <c r="I114" s="9">
        <v>360</v>
      </c>
      <c r="J114" s="15">
        <v>300</v>
      </c>
      <c r="K114" s="9">
        <v>200</v>
      </c>
      <c r="L114" s="24">
        <f t="shared" si="14"/>
        <v>860</v>
      </c>
      <c r="M114" s="26">
        <f t="shared" si="16"/>
        <v>911.6</v>
      </c>
      <c r="N114" s="12">
        <f t="shared" si="17"/>
        <v>1190.1900069204153</v>
      </c>
      <c r="O114" s="13">
        <f t="shared" si="15"/>
        <v>0</v>
      </c>
    </row>
    <row r="115" spans="1:15" ht="23.25">
      <c r="A115" s="20">
        <v>111</v>
      </c>
      <c r="B115" s="18">
        <v>3.75</v>
      </c>
      <c r="C115" s="15">
        <v>5.1</v>
      </c>
      <c r="D115" s="10" t="str">
        <f t="shared" si="9"/>
        <v>Two-way</v>
      </c>
      <c r="E115" s="11">
        <f t="shared" si="10"/>
        <v>0.7352941176470589</v>
      </c>
      <c r="F115" s="11">
        <f t="shared" si="11"/>
        <v>1.25</v>
      </c>
      <c r="G115" s="11">
        <f t="shared" si="12"/>
        <v>1.5370891003460208</v>
      </c>
      <c r="H115" s="9" t="str">
        <f t="shared" si="13"/>
        <v>0</v>
      </c>
      <c r="I115" s="9">
        <v>360</v>
      </c>
      <c r="J115" s="15">
        <v>300</v>
      </c>
      <c r="K115" s="9">
        <v>200</v>
      </c>
      <c r="L115" s="24">
        <f t="shared" si="14"/>
        <v>860</v>
      </c>
      <c r="M115" s="26">
        <f t="shared" si="16"/>
        <v>1075</v>
      </c>
      <c r="N115" s="12">
        <f t="shared" si="17"/>
        <v>1321.8966262975778</v>
      </c>
      <c r="O115" s="13">
        <f t="shared" si="15"/>
        <v>0</v>
      </c>
    </row>
    <row r="116" spans="1:15" ht="23.25">
      <c r="A116" s="20">
        <v>112</v>
      </c>
      <c r="B116" s="18">
        <v>2</v>
      </c>
      <c r="C116" s="15">
        <v>5.1</v>
      </c>
      <c r="D116" s="10" t="str">
        <f t="shared" si="9"/>
        <v>One-way</v>
      </c>
      <c r="E116" s="11">
        <f t="shared" si="10"/>
        <v>0.3921568627450981</v>
      </c>
      <c r="F116" s="11" t="str">
        <f t="shared" si="11"/>
        <v>0</v>
      </c>
      <c r="G116" s="11" t="str">
        <f t="shared" si="12"/>
        <v>0</v>
      </c>
      <c r="H116" s="9">
        <f t="shared" si="13"/>
        <v>1</v>
      </c>
      <c r="I116" s="9">
        <v>360</v>
      </c>
      <c r="J116" s="15">
        <v>300</v>
      </c>
      <c r="K116" s="9">
        <v>200</v>
      </c>
      <c r="L116" s="24">
        <f t="shared" si="14"/>
        <v>860</v>
      </c>
      <c r="M116" s="26">
        <f t="shared" si="16"/>
        <v>0</v>
      </c>
      <c r="N116" s="12">
        <f t="shared" si="17"/>
        <v>0</v>
      </c>
      <c r="O116" s="13">
        <f t="shared" si="15"/>
        <v>860</v>
      </c>
    </row>
    <row r="117" spans="1:15" ht="23.25">
      <c r="A117" s="20">
        <v>113</v>
      </c>
      <c r="B117" s="18">
        <v>2</v>
      </c>
      <c r="C117" s="15">
        <v>3</v>
      </c>
      <c r="D117" s="10" t="str">
        <f t="shared" si="9"/>
        <v>Two-way</v>
      </c>
      <c r="E117" s="11">
        <f t="shared" si="10"/>
        <v>0.6666666666666666</v>
      </c>
      <c r="F117" s="11">
        <f t="shared" si="11"/>
        <v>0.6666666666666666</v>
      </c>
      <c r="G117" s="11">
        <f t="shared" si="12"/>
        <v>0.8518518518518517</v>
      </c>
      <c r="H117" s="9" t="str">
        <f t="shared" si="13"/>
        <v>0</v>
      </c>
      <c r="I117" s="9">
        <v>360</v>
      </c>
      <c r="J117" s="15">
        <v>300</v>
      </c>
      <c r="K117" s="9">
        <v>200</v>
      </c>
      <c r="L117" s="24">
        <f t="shared" si="14"/>
        <v>860</v>
      </c>
      <c r="M117" s="26">
        <f t="shared" si="16"/>
        <v>573.3333333333333</v>
      </c>
      <c r="N117" s="12">
        <f t="shared" si="17"/>
        <v>732.5925925925925</v>
      </c>
      <c r="O117" s="13">
        <f t="shared" si="15"/>
        <v>0</v>
      </c>
    </row>
    <row r="118" spans="1:15" ht="23.25">
      <c r="A118" s="20">
        <v>114</v>
      </c>
      <c r="B118" s="18">
        <v>2</v>
      </c>
      <c r="C118" s="15">
        <v>4</v>
      </c>
      <c r="D118" s="10" t="str">
        <f t="shared" si="9"/>
        <v>Two-way</v>
      </c>
      <c r="E118" s="11">
        <f t="shared" si="10"/>
        <v>0.5</v>
      </c>
      <c r="F118" s="11">
        <f t="shared" si="11"/>
        <v>0.6666666666666666</v>
      </c>
      <c r="G118" s="11">
        <f t="shared" si="12"/>
        <v>0.9166666666666666</v>
      </c>
      <c r="H118" s="9" t="str">
        <f t="shared" si="13"/>
        <v>0</v>
      </c>
      <c r="I118" s="9">
        <v>360</v>
      </c>
      <c r="J118" s="15">
        <v>300</v>
      </c>
      <c r="K118" s="9">
        <v>200</v>
      </c>
      <c r="L118" s="24">
        <f t="shared" si="14"/>
        <v>860</v>
      </c>
      <c r="M118" s="26">
        <f t="shared" si="16"/>
        <v>573.3333333333333</v>
      </c>
      <c r="N118" s="12">
        <f t="shared" si="17"/>
        <v>788.3333333333333</v>
      </c>
      <c r="O118" s="13">
        <f t="shared" si="15"/>
        <v>0</v>
      </c>
    </row>
    <row r="119" spans="1:15" ht="23.25">
      <c r="A119" s="20">
        <v>115</v>
      </c>
      <c r="B119" s="18">
        <v>2.25</v>
      </c>
      <c r="C119" s="15">
        <v>3</v>
      </c>
      <c r="D119" s="10" t="str">
        <f t="shared" si="9"/>
        <v>Two-way</v>
      </c>
      <c r="E119" s="11">
        <f t="shared" si="10"/>
        <v>0.75</v>
      </c>
      <c r="F119" s="11">
        <f t="shared" si="11"/>
        <v>0.75</v>
      </c>
      <c r="G119" s="11">
        <f t="shared" si="12"/>
        <v>0.9140625</v>
      </c>
      <c r="H119" s="9" t="str">
        <f t="shared" si="13"/>
        <v>0</v>
      </c>
      <c r="I119" s="9">
        <v>360</v>
      </c>
      <c r="J119" s="15">
        <v>200</v>
      </c>
      <c r="K119" s="9">
        <v>200</v>
      </c>
      <c r="L119" s="24">
        <f t="shared" si="14"/>
        <v>760</v>
      </c>
      <c r="M119" s="26">
        <f t="shared" si="16"/>
        <v>570</v>
      </c>
      <c r="N119" s="12">
        <f t="shared" si="17"/>
        <v>694.6875</v>
      </c>
      <c r="O119" s="13">
        <f t="shared" si="15"/>
        <v>0</v>
      </c>
    </row>
    <row r="120" spans="1:15" ht="23.25">
      <c r="A120" s="20">
        <v>116</v>
      </c>
      <c r="B120" s="18">
        <v>2</v>
      </c>
      <c r="C120" s="15">
        <v>2.25</v>
      </c>
      <c r="D120" s="10" t="str">
        <f t="shared" si="9"/>
        <v>Two-way</v>
      </c>
      <c r="E120" s="11">
        <f t="shared" si="10"/>
        <v>0.8888888888888888</v>
      </c>
      <c r="F120" s="11">
        <f t="shared" si="11"/>
        <v>0.6666666666666666</v>
      </c>
      <c r="G120" s="11">
        <f t="shared" si="12"/>
        <v>0.7366255144032922</v>
      </c>
      <c r="H120" s="9" t="str">
        <f t="shared" si="13"/>
        <v>0</v>
      </c>
      <c r="I120" s="9">
        <v>360</v>
      </c>
      <c r="J120" s="15">
        <v>200</v>
      </c>
      <c r="K120" s="9">
        <v>200</v>
      </c>
      <c r="L120" s="24">
        <f t="shared" si="14"/>
        <v>760</v>
      </c>
      <c r="M120" s="26">
        <f t="shared" si="16"/>
        <v>506.66666666666663</v>
      </c>
      <c r="N120" s="12">
        <f t="shared" si="17"/>
        <v>559.835390946502</v>
      </c>
      <c r="O120" s="13">
        <f t="shared" si="15"/>
        <v>0</v>
      </c>
    </row>
    <row r="121" spans="1:15" ht="23.25">
      <c r="A121" s="20">
        <v>117</v>
      </c>
      <c r="B121" s="18">
        <v>3</v>
      </c>
      <c r="C121" s="15">
        <v>3.8</v>
      </c>
      <c r="D121" s="10" t="str">
        <f t="shared" si="9"/>
        <v>Two-way</v>
      </c>
      <c r="E121" s="11">
        <f t="shared" si="10"/>
        <v>0.7894736842105263</v>
      </c>
      <c r="F121" s="11">
        <f t="shared" si="11"/>
        <v>1</v>
      </c>
      <c r="G121" s="11">
        <f t="shared" si="12"/>
        <v>1.188365650969529</v>
      </c>
      <c r="H121" s="9" t="str">
        <f t="shared" si="13"/>
        <v>0</v>
      </c>
      <c r="I121" s="9">
        <v>360</v>
      </c>
      <c r="J121" s="15">
        <v>200</v>
      </c>
      <c r="K121" s="9">
        <v>200</v>
      </c>
      <c r="L121" s="24">
        <f t="shared" si="14"/>
        <v>760</v>
      </c>
      <c r="M121" s="26">
        <f t="shared" si="16"/>
        <v>760</v>
      </c>
      <c r="N121" s="12">
        <f t="shared" si="17"/>
        <v>903.1578947368421</v>
      </c>
      <c r="O121" s="13">
        <f t="shared" si="15"/>
        <v>0</v>
      </c>
    </row>
    <row r="122" spans="1:15" ht="23.25">
      <c r="A122" s="20">
        <v>118</v>
      </c>
      <c r="B122" s="18">
        <v>2</v>
      </c>
      <c r="C122" s="15">
        <v>3.8</v>
      </c>
      <c r="D122" s="10" t="str">
        <f t="shared" si="9"/>
        <v>Two-way</v>
      </c>
      <c r="E122" s="11">
        <f t="shared" si="10"/>
        <v>0.5263157894736842</v>
      </c>
      <c r="F122" s="11">
        <f t="shared" si="11"/>
        <v>0.6666666666666666</v>
      </c>
      <c r="G122" s="11">
        <f t="shared" si="12"/>
        <v>0.9076638965835642</v>
      </c>
      <c r="H122" s="9" t="str">
        <f t="shared" si="13"/>
        <v>0</v>
      </c>
      <c r="I122" s="9">
        <v>360</v>
      </c>
      <c r="J122" s="15">
        <v>200</v>
      </c>
      <c r="K122" s="9">
        <v>200</v>
      </c>
      <c r="L122" s="24">
        <f t="shared" si="14"/>
        <v>760</v>
      </c>
      <c r="M122" s="26">
        <f t="shared" si="16"/>
        <v>506.66666666666663</v>
      </c>
      <c r="N122" s="12">
        <f t="shared" si="17"/>
        <v>689.8245614035088</v>
      </c>
      <c r="O122" s="13">
        <f t="shared" si="15"/>
        <v>0</v>
      </c>
    </row>
    <row r="123" spans="1:15" ht="23.25">
      <c r="A123" s="20">
        <v>119</v>
      </c>
      <c r="B123" s="18">
        <v>5.13</v>
      </c>
      <c r="C123" s="15">
        <v>5.9</v>
      </c>
      <c r="D123" s="10" t="str">
        <f t="shared" si="9"/>
        <v>Two-way</v>
      </c>
      <c r="E123" s="11">
        <f t="shared" si="10"/>
        <v>0.8694915254237288</v>
      </c>
      <c r="F123" s="11">
        <f t="shared" si="11"/>
        <v>1.71</v>
      </c>
      <c r="G123" s="11">
        <f t="shared" si="12"/>
        <v>1.9186067365699513</v>
      </c>
      <c r="H123" s="9" t="str">
        <f t="shared" si="13"/>
        <v>0</v>
      </c>
      <c r="I123" s="9">
        <v>360</v>
      </c>
      <c r="J123" s="15">
        <v>300</v>
      </c>
      <c r="K123" s="9">
        <v>200</v>
      </c>
      <c r="L123" s="24">
        <f t="shared" si="14"/>
        <v>860</v>
      </c>
      <c r="M123" s="26">
        <f t="shared" si="16"/>
        <v>1470.6</v>
      </c>
      <c r="N123" s="12">
        <f t="shared" si="17"/>
        <v>1650.0017934501582</v>
      </c>
      <c r="O123" s="13">
        <f t="shared" si="15"/>
        <v>0</v>
      </c>
    </row>
    <row r="124" spans="1:15" ht="23.25">
      <c r="A124" s="20">
        <v>120</v>
      </c>
      <c r="B124" s="18">
        <v>1.4</v>
      </c>
      <c r="C124" s="15">
        <v>3.6</v>
      </c>
      <c r="D124" s="10" t="str">
        <f t="shared" si="9"/>
        <v>One-way</v>
      </c>
      <c r="E124" s="11">
        <f t="shared" si="10"/>
        <v>0.38888888888888884</v>
      </c>
      <c r="F124" s="11" t="str">
        <f t="shared" si="11"/>
        <v>0</v>
      </c>
      <c r="G124" s="11" t="str">
        <f t="shared" si="12"/>
        <v>0</v>
      </c>
      <c r="H124" s="9">
        <f t="shared" si="13"/>
        <v>0.7</v>
      </c>
      <c r="I124" s="9">
        <v>360</v>
      </c>
      <c r="J124" s="15">
        <v>300</v>
      </c>
      <c r="K124" s="9">
        <v>200</v>
      </c>
      <c r="L124" s="24">
        <f t="shared" si="14"/>
        <v>860</v>
      </c>
      <c r="M124" s="26">
        <f t="shared" si="16"/>
        <v>0</v>
      </c>
      <c r="N124" s="12">
        <f t="shared" si="17"/>
        <v>0</v>
      </c>
      <c r="O124" s="13">
        <f t="shared" si="15"/>
        <v>602</v>
      </c>
    </row>
    <row r="125" spans="1:15" ht="23.25">
      <c r="A125" s="20">
        <v>121</v>
      </c>
      <c r="B125" s="18">
        <v>1.4</v>
      </c>
      <c r="C125" s="15">
        <v>1.5</v>
      </c>
      <c r="D125" s="10" t="str">
        <f t="shared" si="9"/>
        <v>Two-way</v>
      </c>
      <c r="E125" s="11">
        <f t="shared" si="10"/>
        <v>0.9333333333333332</v>
      </c>
      <c r="F125" s="11">
        <f t="shared" si="11"/>
        <v>0.4666666666666666</v>
      </c>
      <c r="G125" s="11">
        <f t="shared" si="12"/>
        <v>0.4967407407407407</v>
      </c>
      <c r="H125" s="9" t="str">
        <f t="shared" si="13"/>
        <v>0</v>
      </c>
      <c r="I125" s="9">
        <v>360</v>
      </c>
      <c r="J125" s="15">
        <v>200</v>
      </c>
      <c r="K125" s="9">
        <v>200</v>
      </c>
      <c r="L125" s="24">
        <f t="shared" si="14"/>
        <v>760</v>
      </c>
      <c r="M125" s="26">
        <f t="shared" si="16"/>
        <v>354.66666666666663</v>
      </c>
      <c r="N125" s="12">
        <f t="shared" si="17"/>
        <v>377.52296296296294</v>
      </c>
      <c r="O125" s="13">
        <f t="shared" si="15"/>
        <v>0</v>
      </c>
    </row>
    <row r="126" spans="1:15" ht="23.25">
      <c r="A126" s="20">
        <v>122</v>
      </c>
      <c r="B126" s="18">
        <v>1.86</v>
      </c>
      <c r="C126" s="15">
        <v>3.75</v>
      </c>
      <c r="D126" s="10" t="str">
        <f t="shared" si="9"/>
        <v>One-way</v>
      </c>
      <c r="E126" s="11">
        <f t="shared" si="10"/>
        <v>0.49600000000000005</v>
      </c>
      <c r="F126" s="11" t="str">
        <f t="shared" si="11"/>
        <v>0</v>
      </c>
      <c r="G126" s="11" t="str">
        <f t="shared" si="12"/>
        <v>0</v>
      </c>
      <c r="H126" s="9">
        <f t="shared" si="13"/>
        <v>0.93</v>
      </c>
      <c r="I126" s="9">
        <v>360</v>
      </c>
      <c r="J126" s="15">
        <v>300</v>
      </c>
      <c r="K126" s="9">
        <v>200</v>
      </c>
      <c r="L126" s="24">
        <f t="shared" si="14"/>
        <v>860</v>
      </c>
      <c r="M126" s="26">
        <f t="shared" si="16"/>
        <v>0</v>
      </c>
      <c r="N126" s="12">
        <f t="shared" si="17"/>
        <v>0</v>
      </c>
      <c r="O126" s="13">
        <f t="shared" si="15"/>
        <v>799.8000000000001</v>
      </c>
    </row>
    <row r="127" spans="1:15" ht="23.25">
      <c r="A127" s="20">
        <v>123</v>
      </c>
      <c r="B127" s="18">
        <v>1.76</v>
      </c>
      <c r="C127" s="15">
        <v>3.75</v>
      </c>
      <c r="D127" s="10" t="str">
        <f t="shared" si="9"/>
        <v>One-way</v>
      </c>
      <c r="E127" s="11">
        <f t="shared" si="10"/>
        <v>0.4693333333333333</v>
      </c>
      <c r="F127" s="11" t="str">
        <f t="shared" si="11"/>
        <v>0</v>
      </c>
      <c r="G127" s="11" t="str">
        <f t="shared" si="12"/>
        <v>0</v>
      </c>
      <c r="H127" s="9">
        <f t="shared" si="13"/>
        <v>0.88</v>
      </c>
      <c r="I127" s="9">
        <v>360</v>
      </c>
      <c r="J127" s="15">
        <v>200</v>
      </c>
      <c r="K127" s="9">
        <v>200</v>
      </c>
      <c r="L127" s="24">
        <f t="shared" si="14"/>
        <v>760</v>
      </c>
      <c r="M127" s="26">
        <f t="shared" si="16"/>
        <v>0</v>
      </c>
      <c r="N127" s="12">
        <f t="shared" si="17"/>
        <v>0</v>
      </c>
      <c r="O127" s="13">
        <f t="shared" si="15"/>
        <v>668.8</v>
      </c>
    </row>
    <row r="128" spans="1:15" ht="23.25">
      <c r="A128" s="20">
        <v>124</v>
      </c>
      <c r="B128" s="18">
        <v>1.5</v>
      </c>
      <c r="C128" s="15">
        <v>3.75</v>
      </c>
      <c r="D128" s="10" t="str">
        <f t="shared" si="9"/>
        <v>One-way</v>
      </c>
      <c r="E128" s="11">
        <f t="shared" si="10"/>
        <v>0.4</v>
      </c>
      <c r="F128" s="11" t="str">
        <f t="shared" si="11"/>
        <v>0</v>
      </c>
      <c r="G128" s="11" t="str">
        <f t="shared" si="12"/>
        <v>0</v>
      </c>
      <c r="H128" s="9">
        <f t="shared" si="13"/>
        <v>0.75</v>
      </c>
      <c r="I128" s="9">
        <v>360</v>
      </c>
      <c r="J128" s="15">
        <v>200</v>
      </c>
      <c r="K128" s="9">
        <v>200</v>
      </c>
      <c r="L128" s="24">
        <f t="shared" si="14"/>
        <v>760</v>
      </c>
      <c r="M128" s="26">
        <f t="shared" si="16"/>
        <v>0</v>
      </c>
      <c r="N128" s="12">
        <f t="shared" si="17"/>
        <v>0</v>
      </c>
      <c r="O128" s="13">
        <f t="shared" si="15"/>
        <v>570</v>
      </c>
    </row>
    <row r="129" spans="1:15" ht="23.25">
      <c r="A129" s="20">
        <v>125</v>
      </c>
      <c r="B129" s="18">
        <v>1.86</v>
      </c>
      <c r="C129" s="15">
        <v>2</v>
      </c>
      <c r="D129" s="10" t="str">
        <f t="shared" si="9"/>
        <v>Two-way</v>
      </c>
      <c r="E129" s="11">
        <f t="shared" si="10"/>
        <v>0.93</v>
      </c>
      <c r="F129" s="11">
        <f t="shared" si="11"/>
        <v>0.62</v>
      </c>
      <c r="G129" s="11">
        <f t="shared" si="12"/>
        <v>0.6618809999999999</v>
      </c>
      <c r="H129" s="9" t="str">
        <f t="shared" si="13"/>
        <v>0</v>
      </c>
      <c r="I129" s="9">
        <v>360</v>
      </c>
      <c r="J129" s="15">
        <v>300</v>
      </c>
      <c r="K129" s="9">
        <v>200</v>
      </c>
      <c r="L129" s="24">
        <f t="shared" si="14"/>
        <v>860</v>
      </c>
      <c r="M129" s="26">
        <f t="shared" si="16"/>
        <v>533.2</v>
      </c>
      <c r="N129" s="12">
        <f t="shared" si="17"/>
        <v>569.2176599999999</v>
      </c>
      <c r="O129" s="13">
        <f t="shared" si="15"/>
        <v>0</v>
      </c>
    </row>
    <row r="130" spans="1:15" ht="23.25">
      <c r="A130" s="20">
        <v>126</v>
      </c>
      <c r="B130" s="18">
        <v>2.2</v>
      </c>
      <c r="C130" s="15">
        <v>3.3</v>
      </c>
      <c r="D130" s="10" t="str">
        <f t="shared" si="9"/>
        <v>Two-way</v>
      </c>
      <c r="E130" s="11">
        <f t="shared" si="10"/>
        <v>0.6666666666666667</v>
      </c>
      <c r="F130" s="11">
        <f t="shared" si="11"/>
        <v>0.7333333333333334</v>
      </c>
      <c r="G130" s="11">
        <f t="shared" si="12"/>
        <v>0.937037037037037</v>
      </c>
      <c r="H130" s="9" t="str">
        <f t="shared" si="13"/>
        <v>0</v>
      </c>
      <c r="I130" s="9">
        <v>360</v>
      </c>
      <c r="J130" s="15">
        <v>200</v>
      </c>
      <c r="K130" s="9">
        <v>200</v>
      </c>
      <c r="L130" s="24">
        <f t="shared" si="14"/>
        <v>760</v>
      </c>
      <c r="M130" s="26">
        <f t="shared" si="16"/>
        <v>557.3333333333334</v>
      </c>
      <c r="N130" s="12">
        <f t="shared" si="17"/>
        <v>712.1481481481482</v>
      </c>
      <c r="O130" s="13">
        <f t="shared" si="15"/>
        <v>0</v>
      </c>
    </row>
    <row r="131" spans="1:15" ht="23.25">
      <c r="A131" s="20">
        <v>127</v>
      </c>
      <c r="B131" s="18">
        <v>1.35</v>
      </c>
      <c r="C131" s="15">
        <v>1.66</v>
      </c>
      <c r="D131" s="10" t="str">
        <f t="shared" si="9"/>
        <v>Two-way</v>
      </c>
      <c r="E131" s="11">
        <f t="shared" si="10"/>
        <v>0.8132530120481929</v>
      </c>
      <c r="F131" s="11">
        <f t="shared" si="11"/>
        <v>0.45</v>
      </c>
      <c r="G131" s="11">
        <f t="shared" si="12"/>
        <v>0.5261893961387719</v>
      </c>
      <c r="H131" s="9" t="str">
        <f t="shared" si="13"/>
        <v>0</v>
      </c>
      <c r="I131" s="9">
        <v>360</v>
      </c>
      <c r="J131" s="15">
        <v>200</v>
      </c>
      <c r="K131" s="9">
        <v>200</v>
      </c>
      <c r="L131" s="24">
        <f t="shared" si="14"/>
        <v>760</v>
      </c>
      <c r="M131" s="26">
        <f t="shared" si="16"/>
        <v>342</v>
      </c>
      <c r="N131" s="12">
        <f t="shared" si="17"/>
        <v>399.90394106546665</v>
      </c>
      <c r="O131" s="13">
        <f t="shared" si="15"/>
        <v>0</v>
      </c>
    </row>
    <row r="132" spans="1:15" ht="23.25">
      <c r="A132" s="20">
        <v>128</v>
      </c>
      <c r="B132" s="18">
        <v>3.27</v>
      </c>
      <c r="C132" s="15">
        <v>4</v>
      </c>
      <c r="D132" s="10" t="str">
        <f t="shared" si="9"/>
        <v>Two-way</v>
      </c>
      <c r="E132" s="11">
        <f t="shared" si="10"/>
        <v>0.8175</v>
      </c>
      <c r="F132" s="11">
        <f t="shared" si="11"/>
        <v>1.09</v>
      </c>
      <c r="G132" s="11">
        <f t="shared" si="12"/>
        <v>1.2707730937500001</v>
      </c>
      <c r="H132" s="9" t="str">
        <f t="shared" si="13"/>
        <v>0</v>
      </c>
      <c r="I132" s="9">
        <v>360</v>
      </c>
      <c r="J132" s="15">
        <v>200</v>
      </c>
      <c r="K132" s="9">
        <v>200</v>
      </c>
      <c r="L132" s="24">
        <f t="shared" si="14"/>
        <v>760</v>
      </c>
      <c r="M132" s="26">
        <f t="shared" si="16"/>
        <v>828.4000000000001</v>
      </c>
      <c r="N132" s="12">
        <f t="shared" si="17"/>
        <v>965.7875512500001</v>
      </c>
      <c r="O132" s="13">
        <f t="shared" si="15"/>
        <v>0</v>
      </c>
    </row>
    <row r="133" spans="1:15" ht="23.25">
      <c r="A133" s="20">
        <v>129</v>
      </c>
      <c r="B133" s="18">
        <v>3.75</v>
      </c>
      <c r="C133" s="15">
        <v>4.87</v>
      </c>
      <c r="D133" s="10" t="str">
        <f t="shared" si="9"/>
        <v>Two-way</v>
      </c>
      <c r="E133" s="11">
        <f t="shared" si="10"/>
        <v>0.7700205338809035</v>
      </c>
      <c r="F133" s="11">
        <f t="shared" si="11"/>
        <v>1.25</v>
      </c>
      <c r="G133" s="11">
        <f t="shared" si="12"/>
        <v>1.504417735876105</v>
      </c>
      <c r="H133" s="9" t="str">
        <f t="shared" si="13"/>
        <v>0</v>
      </c>
      <c r="I133" s="9">
        <v>360</v>
      </c>
      <c r="J133" s="15">
        <v>200</v>
      </c>
      <c r="K133" s="9">
        <v>200</v>
      </c>
      <c r="L133" s="24">
        <f t="shared" si="14"/>
        <v>760</v>
      </c>
      <c r="M133" s="26">
        <f t="shared" si="16"/>
        <v>950</v>
      </c>
      <c r="N133" s="12">
        <f t="shared" si="17"/>
        <v>1143.3574792658399</v>
      </c>
      <c r="O133" s="13">
        <f t="shared" si="15"/>
        <v>0</v>
      </c>
    </row>
    <row r="134" spans="1:15" ht="23.25">
      <c r="A134" s="20">
        <v>130</v>
      </c>
      <c r="B134" s="18">
        <v>2.2</v>
      </c>
      <c r="C134" s="15">
        <v>4.87</v>
      </c>
      <c r="D134" s="10" t="str">
        <f t="shared" si="9"/>
        <v>One-way</v>
      </c>
      <c r="E134" s="11">
        <f t="shared" si="10"/>
        <v>0.45174537987679675</v>
      </c>
      <c r="F134" s="11" t="str">
        <f t="shared" si="11"/>
        <v>0</v>
      </c>
      <c r="G134" s="11" t="str">
        <f t="shared" si="12"/>
        <v>0</v>
      </c>
      <c r="H134" s="9">
        <f t="shared" si="13"/>
        <v>1.1</v>
      </c>
      <c r="I134" s="9">
        <v>360</v>
      </c>
      <c r="J134" s="15">
        <v>200</v>
      </c>
      <c r="K134" s="9">
        <v>200</v>
      </c>
      <c r="L134" s="24">
        <f t="shared" si="14"/>
        <v>760</v>
      </c>
      <c r="M134" s="26">
        <f t="shared" si="16"/>
        <v>0</v>
      </c>
      <c r="N134" s="12">
        <f t="shared" si="17"/>
        <v>0</v>
      </c>
      <c r="O134" s="13">
        <f t="shared" si="15"/>
        <v>836.0000000000001</v>
      </c>
    </row>
    <row r="135" spans="1:15" ht="23.25">
      <c r="A135" s="20">
        <v>131</v>
      </c>
      <c r="B135" s="18">
        <v>1.68</v>
      </c>
      <c r="C135" s="15">
        <v>4.87</v>
      </c>
      <c r="D135" s="10" t="str">
        <f>IF((C135/B135)&gt;2,"One-way","Two-way")</f>
        <v>One-way</v>
      </c>
      <c r="E135" s="11">
        <f>B135/C135</f>
        <v>0.34496919917864477</v>
      </c>
      <c r="F135" s="11" t="str">
        <f>IF(D135="Two-way",B135/3,"0")</f>
        <v>0</v>
      </c>
      <c r="G135" s="11" t="str">
        <f>IF(D135="Two-way",(B135/3)*((3-E135^2)/2),"0")</f>
        <v>0</v>
      </c>
      <c r="H135" s="9">
        <f>IF(D135="One-way",B135/2,"0")</f>
        <v>0.84</v>
      </c>
      <c r="I135" s="9">
        <v>360</v>
      </c>
      <c r="J135" s="15">
        <v>200</v>
      </c>
      <c r="K135" s="9">
        <v>200</v>
      </c>
      <c r="L135" s="24">
        <f>SUM(I135:K135)</f>
        <v>760</v>
      </c>
      <c r="M135" s="26">
        <f t="shared" si="16"/>
        <v>0</v>
      </c>
      <c r="N135" s="12">
        <f t="shared" si="17"/>
        <v>0</v>
      </c>
      <c r="O135" s="13">
        <f>L135*H135</f>
        <v>638.4</v>
      </c>
    </row>
    <row r="136" spans="1:15" ht="23.25">
      <c r="A136" s="20">
        <v>132</v>
      </c>
      <c r="B136" s="18">
        <v>4</v>
      </c>
      <c r="C136" s="15">
        <v>4.87</v>
      </c>
      <c r="D136" s="10" t="str">
        <f>IF((C136/B136)&gt;2,"One-way","Two-way")</f>
        <v>Two-way</v>
      </c>
      <c r="E136" s="11">
        <f>B136/C136</f>
        <v>0.8213552361396304</v>
      </c>
      <c r="F136" s="11">
        <f>IF(D136="Two-way",B136/3,"0")</f>
        <v>1.3333333333333333</v>
      </c>
      <c r="G136" s="11">
        <f>IF(D136="Two-way",(B136/3)*((3-E136^2)/2),"0")</f>
        <v>1.5502503840440078</v>
      </c>
      <c r="H136" s="9" t="str">
        <f>IF(D136="One-way",B136/2,"0")</f>
        <v>0</v>
      </c>
      <c r="I136" s="9">
        <v>360</v>
      </c>
      <c r="J136" s="15">
        <v>200</v>
      </c>
      <c r="K136" s="9">
        <v>200</v>
      </c>
      <c r="L136" s="24">
        <f>SUM(I136:K136)</f>
        <v>760</v>
      </c>
      <c r="M136" s="26">
        <f>L136*F136</f>
        <v>1013.3333333333333</v>
      </c>
      <c r="N136" s="12">
        <f>L136*G136</f>
        <v>1178.1902918734459</v>
      </c>
      <c r="O136" s="13">
        <f>L136*H136</f>
        <v>0</v>
      </c>
    </row>
  </sheetData>
  <mergeCells count="2">
    <mergeCell ref="M3:O3"/>
    <mergeCell ref="A1:O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2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vasinthorn</dc:creator>
  <cp:keywords/>
  <dc:description/>
  <cp:lastModifiedBy>vasinthorn</cp:lastModifiedBy>
  <dcterms:created xsi:type="dcterms:W3CDTF">2006-06-11T12:55:12Z</dcterms:created>
  <dcterms:modified xsi:type="dcterms:W3CDTF">2006-06-13T11:21:48Z</dcterms:modified>
  <cp:category/>
  <cp:version/>
  <cp:contentType/>
  <cp:contentStatus/>
</cp:coreProperties>
</file>